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Т-гор.вода'!$63:$64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Т-гор.вода'!$65:$66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Т-гор.вода'!$44:$59</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Т-гор.вода'!$43:$60</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Т-гор.вода'!$AR$63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<sst xmlns="http://schemas.openxmlformats.org/spreadsheetml/2006/main" count="12915" uniqueCount="3324">
  <si>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</si>
  <si>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</si>
  <si>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</si>
  <si>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</si>
  <si>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</si>
  <si>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</si>
  <si>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</si>
  <si>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</si>
  <si>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</si>
  <si>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</si>
  <si>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</si>
  <si>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</si>
  <si>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</si>
  <si>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26354703</t>
  </si>
  <si>
    <t>Flag_Row_Size</t>
  </si>
  <si>
    <t>Субъект РФ</t>
  </si>
  <si>
    <t>Чеченская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</si>
  <si>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</si>
  <si>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</si>
  <si>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</si>
  <si>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</si>
  <si>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</si>
  <si>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</si>
  <si>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</si>
  <si>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</si>
  <si>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</si>
  <si>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</si>
  <si>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</si>
  <si>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</si>
  <si>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</si>
  <si>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</si>
  <si>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</si>
  <si>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</si>
  <si>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</si>
  <si>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</si>
  <si>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</si>
  <si>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</si>
  <si>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</si>
  <si>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</si>
  <si>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</si>
  <si>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</si>
  <si>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152-тг</t>
  </si>
  <si>
    <t>Наименование органа регулирования, принявшего решение об утверждении тарифов</t>
  </si>
  <si>
    <t>Государственный комитет цен и тарифов Чеченской Республики</t>
  </si>
  <si>
    <t>Источник официального опубликования решения</t>
  </si>
  <si>
    <t>tarif95.ru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</si>
  <si>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</si>
  <si>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</si>
  <si>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"Теплоснабжение" г.Грозного</t>
  </si>
  <si>
    <t>Наименование (описание) обособленного подразделения</t>
  </si>
  <si>
    <t>ИНН</t>
  </si>
  <si>
    <t>2014262874</t>
  </si>
  <si>
    <t>КПП</t>
  </si>
  <si>
    <t>201401001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</si>
  <si>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</si>
  <si>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</si>
  <si>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</si>
  <si>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</si>
  <si>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</si>
  <si>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</si>
  <si>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</si>
  <si>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</si>
  <si>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</si>
  <si>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</si>
  <si>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</si>
  <si>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</si>
  <si>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</si>
  <si>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</si>
  <si>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</si>
  <si>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</si>
  <si>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</si>
  <si>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364060, Чеченская Республика, г.Грозный, ул.У.Садаева, 19</t>
  </si>
  <si>
    <t>Фамилия, имя, отчество руководителя</t>
  </si>
  <si>
    <t>Джамалуев Ильяс Адамович</t>
  </si>
  <si>
    <t>Ответственный за заполнение формы</t>
  </si>
  <si>
    <t>Фамилия, имя, отчество</t>
  </si>
  <si>
    <t>Сулейманов Абу-Супьян Пажаевич</t>
  </si>
  <si>
    <t>Должность</t>
  </si>
  <si>
    <t>Начальник ОПиЭА</t>
  </si>
  <si>
    <t>Контактный телефон</t>
  </si>
  <si>
    <t>89388921988</t>
  </si>
  <si>
    <t>E-mail</t>
  </si>
  <si>
    <t>grozny-ts@mail.ru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</si>
  <si>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</si>
  <si>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</si>
  <si>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</si>
  <si>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</si>
  <si>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</si>
  <si>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</si>
  <si>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</si>
  <si>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</si>
  <si>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</si>
  <si>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</si>
  <si>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</si>
  <si>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</si>
  <si>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</si>
  <si>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</si>
  <si>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</si>
  <si>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</si>
  <si>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</si>
  <si>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235</t>
  </si>
  <si>
    <t>город Грозный</t>
  </si>
  <si>
    <t>96701000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</si>
  <si>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</si>
  <si>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</si>
  <si>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</si>
  <si>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</si>
  <si>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</si>
  <si>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</si>
  <si>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</si>
  <si>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</si>
  <si>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</si>
  <si>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</si>
  <si>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</si>
  <si>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</si>
  <si>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</si>
  <si>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</si>
  <si>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</si>
  <si>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</si>
  <si>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</si>
  <si>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</si>
  <si>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</si>
  <si>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</si>
  <si>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</si>
  <si>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</si>
  <si>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</si>
  <si>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</si>
  <si>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</si>
  <si>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</si>
  <si>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</si>
  <si>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</si>
  <si>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</si>
  <si>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</si>
  <si>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</si>
  <si>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</si>
  <si>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</si>
  <si>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</si>
  <si>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</si>
  <si>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</si>
  <si>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</si>
  <si>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</si>
  <si>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</si>
  <si>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</si>
  <si>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</si>
  <si>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</si>
  <si>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</si>
  <si>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</si>
  <si>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</si>
  <si>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</si>
  <si>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</si>
  <si>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</si>
  <si>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</si>
  <si>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</si>
  <si>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</si>
  <si>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</si>
  <si>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</si>
  <si>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</si>
  <si>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</si>
  <si>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</si>
  <si>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</si>
  <si>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</si>
  <si>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</si>
  <si>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</si>
  <si>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</si>
  <si>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</si>
  <si>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</si>
  <si>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</si>
  <si>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</si>
  <si>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</si>
  <si>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</si>
  <si>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</si>
  <si>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</si>
  <si>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</si>
  <si>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</si>
  <si>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</si>
  <si>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</si>
  <si>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</si>
  <si>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</si>
  <si>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</si>
  <si>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</si>
  <si>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</si>
  <si>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</si>
  <si>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</si>
  <si>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</si>
  <si>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</si>
  <si>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</si>
  <si>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</si>
  <si>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</si>
  <si>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</si>
  <si>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</si>
  <si>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</si>
  <si>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</si>
  <si>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</si>
  <si>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</si>
  <si>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</si>
  <si>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</si>
  <si>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</si>
  <si>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</si>
  <si>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</si>
  <si>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</si>
  <si>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</si>
  <si>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</si>
  <si>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</si>
  <si>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</si>
  <si>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</si>
  <si>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</si>
  <si>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</si>
  <si>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</si>
  <si>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</si>
  <si>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</si>
  <si>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</si>
  <si>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</si>
  <si>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</si>
  <si>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</si>
  <si>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</si>
  <si>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</si>
  <si>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</si>
  <si>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</si>
  <si>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</si>
  <si>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</si>
  <si>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</si>
  <si>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</si>
  <si>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</si>
  <si>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</si>
  <si>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</si>
  <si>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</si>
  <si>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</si>
  <si>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</si>
  <si>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</si>
  <si>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</si>
  <si>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</si>
  <si>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</si>
  <si>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</si>
  <si>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</si>
  <si>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</si>
  <si>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</si>
  <si>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</si>
  <si>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</si>
  <si>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</si>
  <si>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</si>
  <si>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</si>
  <si>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</si>
  <si>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</si>
  <si>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</si>
  <si>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</si>
  <si>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</si>
  <si>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</si>
  <si>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</si>
  <si>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</si>
  <si>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Двухкомпонентный тариф</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</si>
  <si>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</si>
  <si>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</si>
  <si>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</si>
  <si>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</si>
  <si>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</si>
  <si>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</si>
  <si>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</si>
  <si>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</si>
  <si>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</si>
  <si>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</si>
  <si>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</si>
  <si>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</si>
  <si>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</si>
  <si>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</si>
  <si>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</si>
  <si>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</si>
  <si>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</si>
  <si>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</si>
  <si>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</si>
  <si>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</si>
  <si>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</si>
  <si>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</si>
  <si>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</si>
  <si>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</si>
  <si>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</si>
  <si>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</si>
  <si>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</si>
  <si>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</si>
  <si>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</si>
  <si>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</si>
  <si>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</si>
  <si>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</si>
  <si>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</si>
  <si>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</si>
  <si>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</si>
  <si>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</si>
  <si>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</si>
  <si>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</si>
  <si>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</si>
  <si>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</si>
  <si>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</si>
  <si>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</si>
  <si>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</si>
  <si>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</si>
  <si>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</si>
  <si>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</si>
  <si>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</si>
  <si>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</si>
  <si>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</si>
  <si>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</si>
  <si>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</si>
  <si>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</si>
  <si>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</si>
  <si>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</si>
  <si>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</si>
  <si>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</si>
  <si>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</si>
  <si>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</si>
  <si>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</si>
  <si>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</si>
  <si>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</si>
  <si>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</si>
  <si>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</si>
  <si>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</si>
  <si>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</si>
  <si>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</si>
  <si>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</si>
  <si>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</si>
  <si>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</si>
  <si>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</si>
  <si>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</si>
  <si>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</si>
  <si>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</si>
  <si>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</si>
  <si>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</si>
  <si>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</si>
  <si>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</si>
  <si>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</si>
  <si>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</si>
  <si>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</si>
  <si>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</si>
  <si>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</si>
  <si>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</si>
  <si>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</si>
  <si>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</si>
  <si>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</si>
  <si>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</si>
  <si>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</si>
  <si>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</si>
  <si>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</si>
  <si>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</si>
  <si>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</si>
  <si>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</si>
  <si>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</si>
  <si>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</si>
  <si>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</si>
  <si>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</si>
  <si>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</si>
  <si>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</si>
  <si>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</si>
  <si>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</si>
  <si>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</si>
  <si>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</si>
  <si>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</si>
  <si>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</si>
  <si>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</si>
  <si>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</si>
  <si>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</si>
  <si>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</si>
  <si>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</si>
  <si>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</si>
  <si>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</si>
  <si>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</si>
  <si>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</si>
  <si>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</si>
  <si>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</si>
  <si>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</si>
  <si>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</si>
  <si>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</si>
  <si>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</si>
  <si>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</si>
  <si>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</si>
  <si>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</si>
  <si>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</si>
  <si>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</si>
  <si>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</si>
  <si>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</si>
  <si>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</si>
  <si>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</si>
  <si>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</si>
  <si>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</si>
  <si>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</si>
  <si>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</si>
  <si>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</si>
  <si>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</si>
  <si>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</si>
  <si>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</si>
  <si>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</si>
  <si>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</si>
  <si>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</si>
  <si>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</si>
  <si>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</si>
  <si>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</si>
  <si>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</si>
  <si>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</si>
  <si>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</si>
  <si>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</si>
  <si>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</si>
  <si>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</si>
  <si>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</si>
  <si>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</si>
  <si>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</si>
  <si>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</si>
  <si>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</si>
  <si>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</si>
  <si>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</si>
  <si>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</si>
  <si>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</si>
  <si>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</si>
  <si>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</si>
  <si>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</si>
  <si>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</si>
  <si>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</si>
  <si>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</si>
  <si>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</si>
  <si>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</si>
  <si>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</si>
  <si>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</si>
  <si>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</si>
  <si>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</si>
  <si>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</si>
  <si>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</si>
  <si>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</si>
  <si>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</si>
  <si>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</si>
  <si>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</si>
  <si>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</si>
  <si>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</si>
  <si>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</si>
  <si>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</si>
  <si>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</si>
  <si>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</si>
  <si>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</si>
  <si>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</si>
  <si>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</si>
  <si>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</si>
  <si>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</si>
  <si>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</si>
  <si>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</si>
  <si>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</si>
  <si>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</si>
  <si>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</si>
  <si>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</si>
  <si>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</si>
  <si>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</si>
  <si>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</si>
  <si>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</si>
  <si>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</si>
  <si>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</si>
  <si>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</si>
  <si>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</si>
  <si>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</si>
  <si>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</si>
  <si>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</si>
  <si>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</si>
  <si>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</si>
  <si>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</si>
  <si>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</si>
  <si>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</si>
  <si>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</si>
  <si>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</si>
  <si>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</si>
  <si>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</si>
  <si>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</si>
  <si>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</si>
  <si>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</si>
  <si>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</si>
  <si>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</si>
  <si>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</si>
  <si>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</si>
  <si>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</si>
  <si>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</si>
  <si>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</si>
  <si>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</si>
  <si>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</si>
  <si>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</si>
  <si>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</si>
  <si>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</si>
  <si>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</si>
  <si>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</si>
  <si>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</si>
  <si>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</si>
  <si>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</si>
  <si>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</si>
  <si>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</si>
  <si>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</si>
  <si>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</si>
  <si>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</si>
  <si>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</si>
  <si>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</si>
  <si>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</si>
  <si>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</si>
  <si>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</si>
  <si>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</si>
  <si>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</si>
  <si>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</si>
  <si>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</si>
  <si>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</si>
  <si>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</si>
  <si>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</si>
  <si>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</si>
  <si>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</si>
  <si>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</si>
  <si>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</si>
  <si>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</si>
  <si>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</si>
  <si>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</si>
  <si>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</si>
  <si>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</si>
  <si>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</si>
  <si>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</si>
  <si>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</si>
  <si>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</si>
  <si>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</si>
  <si>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</si>
  <si>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</si>
  <si>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</si>
  <si>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</si>
  <si>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</si>
  <si>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</si>
  <si>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</si>
  <si>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</si>
  <si>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</si>
  <si>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</si>
  <si>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</si>
  <si>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</si>
  <si>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</si>
  <si>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</si>
  <si>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</si>
  <si>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</si>
  <si>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</si>
  <si>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</si>
  <si>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</si>
  <si>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</si>
  <si>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</si>
  <si>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</si>
  <si>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</si>
  <si>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</si>
  <si>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</si>
  <si>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</si>
  <si>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</si>
  <si>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</si>
  <si>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</si>
  <si>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</si>
  <si>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</si>
  <si>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</si>
  <si>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</si>
  <si>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</si>
  <si>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</si>
  <si>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</si>
  <si>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</si>
  <si>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</si>
  <si>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</si>
  <si>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</si>
  <si>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</si>
  <si>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</si>
  <si>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</si>
  <si>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</si>
  <si>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</si>
  <si>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</si>
  <si>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</si>
  <si>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</si>
  <si>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</si>
  <si>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</si>
  <si>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</si>
  <si>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</si>
  <si>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</si>
  <si>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</si>
  <si>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</si>
  <si>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</si>
  <si>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</si>
  <si>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</si>
  <si>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</si>
  <si>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</si>
  <si>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</si>
  <si>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</si>
  <si>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</si>
  <si>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</si>
  <si>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</si>
  <si>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</si>
  <si>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</si>
  <si>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</si>
  <si>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</si>
  <si>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</si>
  <si>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</si>
  <si>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</si>
  <si>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</si>
  <si>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</si>
  <si>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</si>
  <si>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</si>
  <si>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</si>
  <si>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</si>
  <si>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</si>
  <si>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</si>
  <si>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</si>
  <si>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</si>
  <si>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</si>
  <si>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</si>
  <si>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</si>
  <si>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</si>
  <si>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</si>
  <si>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</si>
  <si>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</si>
  <si>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</si>
  <si>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</si>
  <si>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</si>
  <si>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</si>
  <si>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</si>
  <si>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</si>
  <si>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</si>
  <si>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</si>
  <si>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</si>
  <si>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</si>
  <si>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</si>
  <si>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</si>
  <si>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</si>
  <si>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</si>
  <si>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</si>
  <si>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</si>
  <si>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</si>
  <si>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</si>
  <si>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</si>
  <si>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</si>
  <si>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</si>
  <si>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</si>
  <si>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</si>
  <si>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</si>
  <si>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</si>
  <si>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</si>
  <si>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</si>
  <si>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</si>
  <si>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</si>
  <si>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</si>
  <si>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</si>
  <si>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</si>
  <si>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</si>
  <si>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</si>
  <si>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</si>
  <si>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</si>
  <si>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</si>
  <si>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</si>
  <si>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</si>
  <si>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</si>
  <si>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</si>
  <si>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</si>
  <si>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</si>
  <si>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</si>
  <si>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</si>
  <si>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</si>
  <si>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</si>
  <si>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</si>
  <si>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</si>
  <si>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</si>
  <si>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</si>
  <si>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</si>
  <si>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</si>
  <si>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</si>
  <si>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</si>
  <si>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</si>
  <si>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</si>
  <si>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</si>
  <si>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</si>
  <si>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</si>
  <si>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</si>
  <si>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</si>
  <si>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</si>
  <si>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</si>
  <si>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</si>
  <si>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</si>
  <si>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</si>
  <si>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</si>
  <si>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</si>
  <si>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</si>
  <si>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</si>
  <si>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</si>
  <si>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</si>
  <si>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</si>
  <si>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</si>
  <si>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</si>
  <si>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</si>
  <si>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</si>
  <si>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</si>
  <si>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</si>
  <si>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</si>
  <si>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</si>
  <si>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</si>
  <si>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</si>
  <si>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</si>
  <si>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</si>
  <si>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</si>
  <si>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</si>
  <si>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</si>
  <si>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</si>
  <si>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</si>
  <si>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</si>
  <si>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</si>
  <si>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</si>
  <si>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</si>
  <si>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</si>
  <si>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</si>
  <si>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</si>
  <si>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</si>
  <si>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</si>
  <si>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</si>
  <si>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</si>
  <si>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</si>
  <si>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</si>
  <si>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</si>
  <si>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</si>
  <si>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</si>
  <si>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</si>
  <si>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</si>
  <si>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</si>
  <si>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</si>
  <si>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</si>
  <si>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</si>
  <si>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</si>
  <si>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</si>
  <si>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</si>
  <si>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</si>
  <si>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</si>
  <si>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</si>
  <si>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</si>
  <si>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</si>
  <si>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</si>
  <si>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</si>
  <si>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</si>
  <si>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</si>
  <si>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</si>
  <si>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</si>
  <si>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</si>
  <si>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</si>
  <si>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</si>
  <si>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</si>
  <si>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</si>
  <si>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</si>
  <si>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</si>
  <si>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</si>
  <si>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</si>
  <si>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</si>
  <si>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</si>
  <si>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</si>
  <si>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</si>
  <si>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</si>
  <si>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</si>
  <si>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</si>
  <si>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</si>
  <si>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</si>
  <si>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</si>
  <si>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</si>
  <si>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</si>
  <si>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</si>
  <si>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</si>
  <si>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</si>
  <si>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</si>
  <si>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</si>
  <si>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</si>
  <si>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</si>
  <si>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</si>
  <si>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</si>
  <si>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</si>
  <si>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</si>
  <si>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</si>
  <si>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</si>
  <si>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</si>
  <si>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</si>
  <si>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</si>
  <si>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</si>
  <si>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</si>
  <si>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</si>
  <si>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</si>
  <si>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</si>
  <si>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</si>
  <si>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</si>
  <si>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</si>
  <si>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</si>
  <si>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</si>
  <si>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</si>
  <si>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</si>
  <si>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</si>
  <si>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</si>
  <si>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</si>
  <si>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</si>
  <si>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</si>
  <si>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</si>
  <si>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</si>
  <si>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</si>
  <si>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</si>
  <si>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</si>
  <si>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</si>
  <si>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</si>
  <si>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</si>
  <si>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</si>
  <si>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</si>
  <si>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</si>
  <si>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</si>
  <si>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</si>
  <si>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</si>
  <si>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</si>
  <si>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</si>
  <si>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</si>
  <si>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</si>
  <si>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</si>
  <si>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</si>
  <si>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</si>
  <si>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</si>
  <si>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</si>
  <si>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</si>
  <si>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</si>
  <si>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</si>
  <si>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</si>
  <si>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</si>
  <si>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</si>
  <si>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</si>
  <si>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</si>
  <si>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</si>
  <si>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</si>
  <si>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</si>
  <si>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</si>
  <si>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</si>
  <si>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</si>
  <si>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</si>
  <si>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</si>
  <si>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</si>
  <si>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</si>
  <si>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</si>
  <si>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</si>
  <si>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</si>
  <si>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</si>
  <si>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</si>
  <si>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</si>
  <si>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</si>
  <si>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</si>
  <si>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</si>
  <si>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</si>
  <si>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</si>
  <si>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</si>
  <si>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</si>
  <si>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</si>
  <si>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</si>
  <si>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</si>
  <si>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</si>
  <si>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</si>
  <si>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</si>
  <si>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</si>
  <si>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</si>
  <si>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</si>
  <si>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</si>
  <si>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</si>
  <si>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</si>
  <si>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</si>
  <si>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</si>
  <si>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</si>
  <si>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</si>
  <si>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</si>
  <si>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</si>
  <si>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</si>
  <si>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</si>
  <si>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</si>
  <si>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</si>
  <si>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</si>
  <si>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</si>
  <si>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</si>
  <si>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</si>
  <si>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</si>
  <si>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</si>
  <si>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</si>
  <si>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</si>
  <si>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</si>
  <si>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</si>
  <si>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</si>
  <si>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</si>
  <si>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</si>
  <si>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</si>
  <si>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</si>
  <si>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</si>
  <si>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</si>
  <si>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</si>
  <si>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</si>
  <si>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</si>
  <si>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</si>
  <si>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</si>
  <si>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</si>
  <si>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</si>
  <si>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</si>
  <si>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</si>
  <si>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</si>
  <si>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</si>
  <si>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</si>
  <si>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</si>
  <si>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</si>
  <si>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</si>
  <si>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</si>
  <si>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</si>
  <si>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</si>
  <si>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</si>
  <si>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</si>
  <si>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</si>
  <si>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</si>
  <si>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</si>
  <si>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</si>
  <si>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</si>
  <si>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</si>
  <si>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</si>
  <si>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</si>
  <si>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</si>
  <si>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</si>
  <si>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</si>
  <si>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</si>
  <si>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</si>
  <si>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</si>
  <si>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</si>
  <si>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</si>
  <si>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</si>
  <si>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</si>
  <si>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</si>
  <si>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</si>
  <si>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</si>
  <si>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</si>
  <si>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</si>
  <si>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</si>
  <si>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</si>
  <si>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</si>
  <si>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</si>
  <si>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</si>
  <si>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</si>
  <si>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</si>
  <si>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</si>
  <si>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</si>
  <si>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</si>
  <si>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</si>
  <si>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</si>
  <si>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</si>
  <si>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</si>
  <si>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</si>
  <si>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</si>
  <si>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</si>
  <si>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</si>
  <si>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</si>
  <si>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</si>
  <si>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</si>
  <si>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</si>
  <si>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</si>
  <si>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</si>
  <si>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</si>
  <si>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</si>
  <si>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</si>
  <si>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</si>
  <si>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</si>
  <si>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</si>
  <si>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</si>
  <si>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</si>
  <si>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</si>
  <si>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</si>
  <si>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</si>
  <si>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</si>
  <si>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</si>
  <si>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</si>
  <si>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</si>
  <si>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</si>
  <si>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</si>
  <si>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</si>
  <si>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</si>
  <si>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</si>
  <si>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</si>
  <si>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</si>
  <si>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</si>
  <si>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</si>
  <si>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</si>
  <si>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</si>
  <si>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</si>
  <si>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</si>
  <si>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</si>
  <si>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</si>
  <si>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</si>
  <si>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</si>
  <si>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</si>
  <si>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</si>
  <si>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</si>
  <si>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</si>
  <si>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</si>
  <si>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</si>
  <si>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</si>
  <si>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</si>
  <si>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</si>
  <si>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</si>
  <si>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</si>
  <si>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</si>
  <si>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</si>
  <si>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</si>
  <si>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</si>
  <si>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</si>
  <si>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</si>
  <si>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</si>
  <si>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</si>
  <si>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</si>
  <si>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</si>
  <si>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</si>
  <si>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</si>
  <si>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</si>
  <si>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</si>
  <si>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</si>
  <si>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</si>
  <si>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</si>
  <si>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</si>
  <si>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</si>
  <si>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</si>
  <si>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</si>
  <si>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</si>
  <si>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</si>
  <si>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</si>
  <si>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</si>
  <si>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</si>
  <si>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</si>
  <si>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</si>
  <si>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</si>
  <si>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</si>
  <si>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</si>
  <si>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</si>
  <si>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</si>
  <si>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</si>
  <si>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</si>
  <si>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</si>
  <si>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</si>
  <si>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</si>
  <si>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</si>
  <si>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</si>
  <si>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</si>
  <si>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</si>
  <si>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</si>
  <si>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</si>
  <si>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</si>
  <si>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</si>
  <si>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</si>
  <si>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</si>
  <si>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</si>
  <si>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</si>
  <si>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</si>
  <si>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</si>
  <si>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</si>
  <si>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</si>
  <si>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</si>
  <si>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</si>
  <si>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</si>
  <si>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</si>
  <si>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</si>
  <si>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</si>
  <si>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</si>
  <si>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</si>
  <si>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</si>
  <si>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</si>
  <si>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</si>
  <si>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</si>
  <si>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</si>
  <si>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</si>
  <si>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</si>
  <si>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</si>
  <si>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</si>
  <si>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</si>
  <si>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</si>
  <si>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</si>
  <si>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</si>
  <si>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</si>
  <si>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</si>
  <si>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</si>
  <si>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</si>
  <si>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</si>
  <si>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</si>
  <si>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</si>
  <si>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</si>
  <si>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</si>
  <si>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</si>
  <si>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</si>
  <si>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</si>
  <si>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</si>
  <si>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</si>
  <si>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</si>
  <si>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</si>
  <si>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</si>
  <si>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</si>
  <si>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</si>
  <si>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</si>
  <si>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</si>
  <si>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</si>
  <si>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</si>
  <si>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</si>
  <si>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</si>
  <si>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</si>
  <si>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</si>
  <si>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</si>
  <si>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</si>
  <si>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</si>
  <si>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</si>
  <si>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</si>
  <si>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</si>
  <si>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</si>
  <si>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</si>
  <si>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</si>
  <si>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</si>
  <si>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</si>
  <si>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</si>
  <si>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</si>
  <si>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</si>
  <si>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</si>
  <si>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</si>
  <si>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</si>
  <si>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</si>
  <si>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</si>
  <si>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</si>
  <si>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</si>
  <si>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</si>
  <si>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</si>
  <si>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</si>
  <si>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</si>
  <si>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</si>
  <si>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</si>
  <si>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</si>
  <si>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</si>
  <si>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</si>
  <si>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</si>
  <si>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</si>
  <si>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</si>
  <si>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</si>
  <si>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</si>
  <si>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</si>
  <si>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</si>
  <si>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</si>
  <si>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</si>
  <si>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</si>
  <si>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</si>
  <si>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</si>
  <si>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</si>
  <si>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</si>
  <si>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</si>
  <si>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</si>
  <si>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</si>
  <si>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</si>
  <si>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</si>
  <si>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</si>
  <si>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</si>
  <si>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</si>
  <si>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</si>
  <si>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</si>
  <si>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</si>
  <si>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</si>
  <si>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</si>
  <si>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</si>
  <si>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</si>
  <si>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</si>
  <si>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</si>
  <si>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</si>
  <si>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</si>
  <si>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</si>
  <si>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</si>
  <si>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</si>
  <si>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</si>
  <si>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</si>
  <si>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</si>
  <si>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</si>
  <si>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</si>
  <si>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</si>
  <si>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</si>
  <si>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</si>
  <si>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</si>
  <si>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</si>
  <si>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</si>
  <si>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</si>
  <si>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</si>
  <si>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</si>
  <si>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</si>
  <si>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</si>
  <si>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</si>
  <si>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</si>
  <si>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</si>
  <si>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</si>
  <si>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</si>
  <si>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</si>
  <si>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</si>
  <si>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</si>
  <si>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</si>
  <si>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</si>
  <si>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</si>
  <si>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</si>
  <si>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</si>
  <si>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</si>
  <si>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</si>
  <si>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</si>
  <si>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</si>
  <si>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</si>
  <si>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</si>
  <si>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</si>
  <si>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</si>
  <si>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</si>
  <si>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</si>
  <si>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</si>
  <si>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</si>
  <si>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</si>
  <si>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</si>
  <si>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</si>
  <si>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</si>
  <si>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</si>
  <si>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</si>
  <si>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</si>
  <si>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</si>
  <si>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</si>
  <si>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</si>
  <si>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</si>
  <si>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</si>
  <si>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</si>
  <si>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</si>
  <si>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</si>
  <si>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</si>
  <si>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</si>
  <si>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</si>
  <si>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</si>
  <si>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</si>
  <si>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</si>
  <si>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</si>
  <si>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</si>
  <si>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</si>
  <si>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</si>
  <si>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</si>
  <si>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</si>
  <si>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</si>
  <si>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</si>
  <si>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</si>
  <si>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</si>
  <si>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</si>
  <si>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</si>
  <si>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</si>
  <si>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</si>
  <si>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</si>
  <si>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</si>
  <si>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</si>
  <si>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</si>
  <si>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</si>
  <si>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</si>
  <si>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</si>
  <si>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</si>
  <si>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</si>
  <si>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</si>
  <si>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</si>
  <si>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</si>
  <si>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</si>
  <si>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</si>
  <si>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</si>
  <si>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</si>
  <si>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</si>
  <si>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</si>
  <si>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</si>
  <si>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</si>
  <si>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</si>
  <si>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</si>
  <si>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</si>
  <si>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</si>
  <si>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</si>
  <si>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</si>
  <si>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</si>
  <si>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</si>
  <si>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</si>
  <si>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</si>
  <si>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</si>
  <si>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</si>
  <si>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</si>
  <si>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</si>
  <si>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</si>
  <si>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</si>
  <si>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</si>
  <si>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</si>
  <si>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</si>
  <si>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</si>
  <si>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</si>
  <si>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</si>
  <si>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</si>
  <si>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</si>
  <si>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</si>
  <si>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</si>
  <si>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</si>
  <si>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</si>
  <si>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</si>
  <si>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</si>
  <si>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</si>
  <si>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</si>
  <si>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</si>
  <si>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</si>
  <si>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</si>
  <si>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</si>
  <si>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</si>
  <si>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</si>
  <si>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</si>
  <si>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</si>
  <si>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</si>
  <si>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</si>
  <si>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</si>
  <si>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</si>
  <si>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</si>
  <si>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</si>
  <si>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</si>
  <si>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</si>
  <si>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</si>
  <si>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</si>
  <si>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</si>
  <si>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</si>
  <si>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</si>
  <si>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</si>
  <si>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</si>
  <si>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</si>
  <si>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</si>
  <si>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</si>
  <si>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</si>
  <si>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</si>
  <si>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</si>
  <si>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</si>
  <si>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</si>
  <si>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</si>
  <si>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</si>
  <si>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</si>
  <si>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</si>
  <si>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</si>
  <si>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</si>
  <si>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</si>
  <si>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</si>
  <si>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</si>
  <si>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</si>
  <si>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</si>
  <si>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</si>
  <si>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</si>
  <si>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</si>
  <si>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</si>
  <si>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</si>
  <si>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</si>
  <si>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</si>
  <si>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</si>
  <si>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</si>
  <si>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</si>
  <si>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</si>
  <si>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</si>
  <si>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</si>
  <si>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</si>
  <si>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</si>
  <si>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</si>
  <si>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</si>
  <si>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</si>
  <si>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</si>
  <si>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</si>
  <si>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</si>
  <si>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</si>
  <si>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</si>
  <si>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</si>
  <si>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</si>
  <si>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</si>
  <si>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</si>
  <si>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</si>
  <si>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</si>
  <si>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</si>
  <si>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</si>
  <si>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</si>
  <si>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</si>
  <si>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</si>
  <si>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</si>
  <si>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</si>
  <si>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</si>
  <si>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</si>
  <si>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</si>
  <si>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</si>
  <si>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</si>
  <si>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</si>
  <si>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</si>
  <si>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</si>
  <si>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</si>
  <si>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</si>
  <si>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</si>
  <si>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</si>
  <si>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</si>
  <si>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</si>
  <si>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</si>
  <si>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</si>
  <si>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</si>
  <si>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</si>
  <si>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</si>
  <si>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</si>
  <si>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</si>
  <si>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</si>
  <si>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</si>
  <si>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</si>
  <si>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</si>
  <si>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</si>
  <si>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</si>
  <si>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</si>
  <si>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</si>
  <si>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</si>
  <si>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</si>
  <si>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</si>
  <si>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</si>
  <si>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</si>
  <si>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</si>
  <si>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</si>
  <si>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</si>
  <si>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</si>
  <si>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</si>
  <si>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</si>
  <si>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</si>
  <si>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</si>
  <si>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</si>
  <si>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</si>
  <si>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</si>
  <si>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</si>
  <si>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</si>
  <si>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</si>
  <si>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</si>
  <si>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</si>
  <si>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</si>
  <si>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</si>
  <si>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</si>
  <si>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</si>
  <si>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</si>
  <si>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</si>
  <si>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</si>
  <si>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</si>
  <si>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</si>
  <si>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</si>
  <si>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</si>
  <si>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</si>
  <si>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</si>
  <si>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</si>
  <si>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</si>
  <si>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</si>
  <si>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</si>
  <si>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</si>
  <si>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</si>
  <si>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</si>
  <si>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</si>
  <si>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</si>
  <si>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</si>
  <si>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</si>
  <si>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</si>
  <si>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</si>
  <si>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</si>
  <si>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</si>
  <si>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</si>
  <si>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</si>
  <si>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</si>
  <si>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</si>
  <si>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</si>
  <si>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</si>
  <si>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</si>
  <si>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</si>
  <si>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</si>
  <si>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</si>
  <si>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</si>
  <si>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</si>
  <si>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</si>
  <si>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</si>
  <si>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</si>
  <si>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</si>
  <si>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</si>
  <si>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</si>
  <si>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</si>
  <si>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</si>
  <si>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</si>
  <si>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</si>
  <si>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</si>
  <si>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</si>
  <si>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</si>
  <si>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</si>
  <si>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</si>
  <si>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</si>
  <si>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</si>
  <si>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</si>
  <si>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</si>
  <si>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</si>
  <si>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</si>
  <si>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</si>
  <si>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</si>
  <si>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</si>
  <si>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</si>
  <si>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</si>
  <si>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</si>
  <si>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</si>
  <si>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</si>
  <si>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</si>
  <si>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</si>
  <si>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</si>
  <si>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</si>
  <si>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</si>
  <si>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</si>
  <si>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</si>
  <si>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</si>
  <si>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</si>
  <si>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</si>
  <si>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</si>
  <si>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</si>
  <si>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</si>
  <si>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</si>
  <si>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</si>
  <si>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</si>
  <si>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</si>
  <si>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</si>
  <si>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</si>
  <si>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</si>
  <si>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</si>
  <si>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</si>
  <si>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</si>
  <si>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</si>
  <si>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</si>
  <si>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</si>
  <si>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</si>
  <si>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</si>
  <si>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</si>
  <si>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</si>
  <si>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</si>
  <si>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</si>
  <si>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</si>
  <si>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</si>
  <si>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</si>
  <si>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</si>
  <si>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</si>
  <si>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</si>
  <si>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</si>
  <si>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</si>
  <si>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</si>
  <si>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</si>
  <si>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</si>
  <si>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</si>
  <si>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</si>
  <si>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</si>
  <si>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</si>
  <si>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</si>
  <si>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</si>
  <si>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</si>
  <si>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</si>
  <si>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</si>
  <si>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</si>
  <si>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</si>
  <si>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</si>
  <si>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</si>
  <si>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</si>
  <si>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</si>
  <si>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</si>
  <si>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</si>
  <si>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</si>
  <si>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</si>
  <si>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</si>
  <si>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</si>
  <si>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</si>
  <si>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</si>
  <si>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</si>
  <si>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</si>
  <si>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</si>
  <si>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</si>
  <si>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</si>
  <si>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</si>
  <si>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</si>
  <si>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</si>
  <si>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</si>
  <si>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</si>
  <si>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</si>
  <si>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</si>
  <si>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</si>
  <si>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</si>
  <si>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</si>
  <si>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</si>
  <si>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</si>
  <si>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</si>
  <si>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</si>
  <si>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</si>
  <si>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</si>
  <si>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</si>
  <si>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</si>
  <si>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</si>
  <si>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</si>
  <si>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</si>
  <si>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</si>
  <si>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</si>
  <si>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</si>
  <si>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</si>
  <si>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</si>
  <si>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</si>
  <si>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</si>
  <si>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</si>
  <si>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</si>
  <si>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</si>
  <si>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</si>
  <si>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</si>
  <si>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</si>
  <si>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</si>
  <si>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</si>
  <si>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</si>
  <si>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</si>
  <si>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</si>
  <si>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</si>
  <si>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</si>
  <si>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</si>
  <si>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</si>
  <si>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</si>
  <si>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</si>
  <si>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</si>
  <si>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</si>
  <si>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</si>
  <si>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</si>
  <si>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</si>
  <si>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</si>
  <si>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</si>
  <si>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</si>
  <si>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</si>
  <si>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</si>
  <si>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</si>
  <si>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</si>
  <si>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</si>
  <si>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</si>
  <si>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</si>
  <si>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</si>
  <si>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</si>
  <si>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</si>
  <si>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</si>
  <si>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</si>
  <si>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</si>
  <si>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</si>
  <si>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</si>
  <si>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</si>
  <si>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</si>
  <si>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</si>
  <si>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</si>
  <si>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</si>
  <si>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</si>
  <si>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</si>
  <si>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</si>
  <si>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</si>
  <si>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</si>
  <si>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</si>
  <si>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</si>
  <si>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</si>
  <si>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</si>
  <si>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</si>
  <si>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</si>
  <si>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</si>
  <si>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</si>
  <si>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</si>
  <si>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</si>
  <si>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</si>
  <si>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</si>
  <si>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</si>
  <si>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</si>
  <si>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</si>
  <si>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</si>
  <si>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</si>
  <si>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</si>
  <si>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</si>
  <si>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</si>
  <si>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</si>
  <si>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</si>
  <si>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</si>
  <si>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</si>
  <si>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</si>
  <si>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</si>
  <si>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</si>
  <si>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</si>
  <si>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</si>
  <si>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</si>
  <si>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</si>
  <si>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</si>
  <si>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</si>
  <si>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</si>
  <si>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</si>
  <si>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</si>
  <si>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</si>
  <si>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</si>
  <si>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</si>
  <si>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</si>
  <si>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</si>
  <si>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</si>
  <si>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</si>
  <si>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</si>
  <si>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</si>
  <si>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</si>
  <si>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</si>
  <si>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</si>
  <si>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</si>
  <si>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</si>
  <si>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</si>
  <si>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</si>
  <si>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</si>
  <si>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</si>
  <si>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</si>
  <si>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</si>
  <si>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</si>
  <si>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</si>
  <si>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</si>
  <si>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</si>
  <si>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</si>
  <si>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</si>
  <si>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</si>
  <si>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</si>
  <si>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</si>
  <si>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</si>
  <si>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</si>
  <si>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</si>
  <si>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</si>
  <si>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</si>
  <si>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</si>
  <si>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</si>
  <si>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</si>
  <si>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</si>
  <si>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</si>
  <si>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</si>
  <si>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</si>
  <si>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</si>
  <si>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</si>
  <si>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</si>
  <si>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</si>
  <si>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</si>
  <si>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</si>
  <si>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</si>
  <si>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</si>
  <si>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</si>
  <si>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</si>
  <si>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</si>
  <si>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</si>
  <si>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</si>
  <si>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</si>
  <si>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</si>
  <si>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</si>
  <si>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</si>
  <si>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</si>
  <si>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</si>
  <si>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</si>
  <si>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</si>
  <si>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</si>
  <si>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</si>
  <si>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</si>
  <si>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</si>
  <si>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</si>
  <si>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</si>
  <si>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</si>
  <si>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</si>
  <si>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</si>
  <si>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</si>
  <si>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</si>
  <si>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</si>
  <si>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</si>
  <si>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</si>
  <si>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</si>
  <si>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</si>
  <si>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</si>
  <si>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</si>
  <si>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</si>
  <si>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</si>
  <si>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</si>
  <si>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</si>
  <si>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</si>
  <si>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</si>
  <si>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</si>
  <si>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</si>
  <si>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</si>
  <si>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</si>
  <si>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</si>
  <si>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</si>
  <si>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</si>
  <si>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</si>
  <si>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</si>
  <si>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</si>
  <si>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</si>
  <si>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</si>
  <si>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</si>
  <si>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</si>
  <si>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</si>
  <si>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</si>
  <si>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</si>
  <si>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</si>
  <si>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</si>
  <si>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</si>
  <si>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</si>
  <si>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</si>
  <si>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</si>
  <si>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</si>
  <si>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</si>
  <si>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</si>
  <si>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</si>
  <si>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</si>
  <si>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</si>
  <si>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</si>
  <si>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</si>
  <si>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</si>
  <si>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</si>
  <si>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</si>
  <si>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</si>
  <si>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</si>
  <si>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</si>
  <si>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</si>
  <si>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</si>
  <si>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</si>
  <si>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</si>
  <si>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</si>
  <si>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</si>
  <si>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</si>
  <si>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</si>
  <si>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</si>
  <si>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</si>
  <si>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</si>
  <si>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</si>
  <si>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</si>
  <si>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</si>
  <si>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</si>
  <si>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</si>
  <si>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</si>
  <si>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</si>
  <si>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</si>
  <si>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</si>
  <si>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</si>
  <si>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</si>
  <si>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</si>
  <si>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</si>
  <si>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</si>
  <si>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</si>
  <si>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</si>
  <si>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</si>
  <si>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</si>
  <si>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</si>
  <si>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</si>
  <si>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</si>
  <si>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</si>
  <si>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</si>
  <si>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</si>
  <si>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</si>
  <si>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</si>
  <si>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</si>
  <si>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</si>
  <si>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</si>
  <si>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</si>
  <si>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</si>
  <si>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</si>
  <si>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</si>
  <si>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</si>
  <si>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</si>
  <si>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</si>
  <si>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</si>
  <si>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</si>
  <si>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</si>
  <si>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</si>
  <si>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</si>
  <si>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</si>
  <si>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</si>
  <si>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</si>
  <si>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</si>
  <si>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</si>
  <si>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</si>
  <si>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</si>
  <si>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</si>
  <si>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</si>
  <si>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</si>
  <si>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</si>
  <si>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</si>
  <si>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</si>
  <si>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</si>
  <si>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</si>
  <si>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</si>
  <si>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</si>
  <si>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</si>
  <si>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</si>
  <si>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</si>
  <si>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</si>
  <si>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</si>
  <si>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</si>
  <si>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</si>
  <si>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</si>
  <si>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</si>
  <si>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</si>
  <si>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</si>
  <si>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</si>
  <si>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</si>
  <si>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</si>
  <si>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</si>
  <si>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</si>
  <si>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</si>
  <si>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</si>
  <si>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</si>
  <si>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</si>
  <si>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</si>
  <si>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</si>
  <si>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</si>
  <si>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</si>
  <si>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</si>
  <si>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</si>
  <si>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</si>
  <si>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</si>
  <si>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</si>
  <si>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</si>
  <si>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</si>
  <si>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</si>
  <si>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</si>
  <si>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</si>
  <si>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</si>
  <si>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</si>
  <si>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</si>
  <si>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</si>
  <si>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</si>
  <si>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</si>
  <si>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</si>
  <si>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</si>
  <si>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</si>
  <si>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</si>
  <si>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</si>
  <si>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</si>
  <si>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</si>
  <si>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</si>
  <si>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</si>
  <si>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</si>
  <si>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</si>
  <si>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</si>
  <si>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</si>
  <si>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</si>
  <si>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</si>
  <si>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</si>
  <si>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</si>
  <si>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</si>
  <si>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</si>
  <si>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</si>
  <si>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</si>
  <si>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</si>
  <si>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</si>
  <si>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</si>
  <si>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</si>
  <si>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</si>
  <si>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</si>
  <si>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</si>
  <si>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</si>
  <si>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</si>
  <si>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</si>
  <si>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</si>
  <si>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</si>
  <si>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</si>
  <si>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</si>
  <si>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</si>
  <si>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</si>
  <si>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</si>
  <si>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</si>
  <si>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</si>
  <si>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</si>
  <si>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</si>
  <si>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</si>
  <si>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</si>
  <si>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</si>
  <si>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</si>
  <si>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</si>
  <si>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</si>
  <si>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</si>
  <si>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</si>
  <si>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</si>
  <si>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</si>
  <si>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</si>
  <si>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</si>
  <si>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</si>
  <si>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</si>
  <si>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</si>
  <si>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</si>
  <si>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</si>
  <si>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</si>
  <si>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</si>
  <si>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</si>
  <si>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</si>
  <si>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</si>
  <si>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</si>
  <si>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</si>
  <si>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</si>
  <si>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</si>
  <si>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</si>
  <si>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</si>
  <si>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</si>
  <si>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</si>
  <si>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</si>
  <si>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</si>
  <si>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</si>
  <si>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</si>
  <si>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</si>
  <si>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</si>
  <si>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</si>
  <si>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</si>
  <si>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</si>
  <si>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</si>
  <si>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</si>
  <si>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</si>
  <si>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</si>
  <si>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</si>
  <si>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</si>
  <si>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</si>
  <si>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</si>
  <si>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</si>
  <si>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</si>
  <si>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</si>
  <si>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</si>
  <si>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</si>
  <si>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</si>
  <si>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</si>
  <si>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</si>
  <si>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</si>
  <si>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</si>
  <si>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</si>
  <si>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</si>
  <si>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</si>
  <si>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</si>
  <si>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</si>
  <si>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</si>
  <si>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</si>
  <si>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</si>
  <si>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</si>
  <si>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</si>
  <si>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</si>
  <si>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</si>
  <si>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</si>
  <si>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</si>
  <si>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</si>
  <si>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</si>
  <si>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</si>
  <si>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</si>
  <si>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</si>
  <si>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</si>
  <si>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</si>
  <si>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</si>
  <si>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</si>
  <si>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</si>
  <si>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</si>
  <si>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</si>
  <si>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</si>
  <si>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</si>
  <si>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</si>
  <si>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</si>
  <si>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</si>
  <si>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</si>
  <si>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</si>
  <si>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</si>
  <si>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</si>
  <si>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</si>
  <si>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</si>
  <si>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</si>
  <si>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</si>
  <si>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</si>
  <si>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</si>
  <si>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</si>
  <si>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</si>
  <si>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</si>
  <si>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</si>
  <si>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</si>
  <si>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</si>
  <si>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</si>
  <si>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</si>
  <si>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</si>
  <si>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</si>
  <si>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</si>
  <si>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</si>
  <si>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</si>
  <si>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</si>
  <si>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</si>
  <si>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</si>
  <si>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</si>
  <si>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</si>
  <si>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</si>
  <si>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</si>
  <si>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</si>
  <si>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</si>
  <si>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</si>
  <si>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</si>
  <si>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</si>
  <si>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</si>
  <si>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</si>
  <si>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</si>
  <si>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</si>
  <si>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</si>
  <si>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</si>
  <si>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</si>
  <si>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</si>
  <si>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</si>
  <si>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</si>
  <si>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</si>
  <si>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</si>
  <si>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</si>
  <si>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</si>
  <si>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</si>
  <si>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</si>
  <si>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</si>
  <si>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</si>
  <si>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</si>
  <si>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</si>
  <si>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</si>
  <si>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</si>
  <si>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</si>
  <si>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</si>
  <si>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</si>
  <si>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</si>
  <si>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</si>
  <si>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</si>
  <si>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</si>
  <si>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</si>
  <si>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</si>
  <si>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</si>
  <si>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</si>
  <si>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</si>
  <si>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</si>
  <si>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</si>
  <si>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</si>
  <si>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</si>
  <si>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</si>
  <si>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</si>
  <si>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</si>
  <si>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</si>
  <si>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</si>
  <si>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</si>
  <si>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</si>
  <si>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</si>
  <si>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</si>
  <si>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</si>
  <si>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</si>
  <si>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</si>
  <si>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</si>
  <si>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</si>
  <si>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</si>
  <si>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</si>
  <si>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</si>
  <si>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</si>
  <si>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</si>
  <si>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</si>
  <si>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</si>
  <si>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</si>
  <si>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</si>
  <si>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</si>
  <si>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</si>
  <si>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</si>
  <si>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</si>
  <si>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</si>
  <si>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</si>
  <si>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</si>
  <si>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</si>
  <si>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</si>
  <si>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</si>
  <si>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</si>
  <si>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</si>
  <si>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</si>
  <si>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</si>
  <si>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</si>
  <si>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</si>
  <si>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</si>
  <si>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</si>
  <si>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</si>
  <si>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</si>
  <si>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</si>
  <si>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</si>
  <si>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</si>
  <si>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</si>
  <si>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</si>
  <si>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</si>
  <si>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</si>
  <si>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</si>
  <si>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</si>
  <si>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</si>
  <si>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</si>
  <si>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</si>
  <si>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</si>
  <si>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</si>
  <si>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</si>
  <si>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</si>
  <si>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</si>
  <si>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</si>
  <si>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</si>
  <si>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</si>
  <si>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</si>
  <si>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</si>
  <si>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</si>
  <si>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</si>
  <si>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</si>
  <si>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</si>
  <si>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</si>
  <si>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</si>
  <si>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</si>
  <si>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</si>
  <si>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</si>
  <si>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</si>
  <si>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</si>
  <si>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</si>
  <si>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</si>
  <si>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</si>
  <si>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</si>
  <si>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</si>
  <si>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</si>
  <si>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</si>
  <si>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</si>
  <si>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</si>
  <si>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</si>
  <si>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</si>
  <si>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</si>
  <si>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</si>
  <si>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</si>
  <si>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</si>
  <si>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</si>
  <si>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</si>
  <si>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</si>
  <si>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</si>
  <si>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</si>
  <si>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</si>
  <si>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</si>
  <si>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</si>
  <si>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</si>
  <si>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</si>
  <si>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</si>
  <si>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</si>
  <si>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</si>
  <si>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</si>
  <si>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</si>
  <si>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</si>
  <si>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</si>
  <si>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</si>
  <si>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</si>
  <si>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</si>
  <si>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</si>
  <si>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</si>
  <si>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</si>
  <si>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</si>
  <si>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</si>
  <si>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</si>
  <si>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</si>
  <si>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</si>
  <si>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</si>
  <si>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</si>
  <si>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</si>
  <si>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</si>
  <si>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</si>
  <si>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</si>
  <si>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</si>
  <si>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</si>
  <si>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</si>
  <si>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</si>
  <si>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</si>
  <si>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</si>
  <si>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</si>
  <si>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</si>
  <si>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</si>
  <si>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</si>
  <si>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</si>
  <si>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</si>
  <si>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</si>
  <si>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</si>
  <si>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</si>
  <si>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</si>
  <si>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</si>
  <si>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</si>
  <si>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</si>
  <si>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</si>
  <si>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</si>
  <si>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</si>
  <si>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</si>
  <si>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2626</t>
  </si>
  <si>
    <t>30347611</t>
  </si>
  <si>
    <t>АО "ГУ ЖКХ"</t>
  </si>
  <si>
    <t>5116000922</t>
  </si>
  <si>
    <t>151343001</t>
  </si>
  <si>
    <t>13-05-2013 00:00:00</t>
  </si>
  <si>
    <t>31540178</t>
  </si>
  <si>
    <t>Войсковая часть 4156 ФС ВНГ РФ</t>
  </si>
  <si>
    <t>2015040112</t>
  </si>
  <si>
    <t>201501100</t>
  </si>
  <si>
    <t>24-12-2021 00:00:00</t>
  </si>
  <si>
    <t>31171073</t>
  </si>
  <si>
    <t>Войсковая часть 6790 ФС ВНГ РФ</t>
  </si>
  <si>
    <t>2027000548</t>
  </si>
  <si>
    <t>01-07-2018 00:00:00</t>
  </si>
  <si>
    <t>ГОСУДАРСТВЕННЫЙ КОМИТЕТ ЦЕН И ТАРИФОВ ЧЕЧЕНСКОЙ РЕСПУБЛИКИ</t>
  </si>
  <si>
    <t>2013428654</t>
  </si>
  <si>
    <t>31390024</t>
  </si>
  <si>
    <t>МУП "ЖКХ Ачхой-Мартановского муниципального района «Чистый Ачхой"</t>
  </si>
  <si>
    <t>2002004773</t>
  </si>
  <si>
    <t>200201001</t>
  </si>
  <si>
    <t>01-01-2019 00:00:00</t>
  </si>
  <si>
    <t>27682810</t>
  </si>
  <si>
    <t>МУП "Жилищно-эксплуатационное управление №2"</t>
  </si>
  <si>
    <t>2007004872</t>
  </si>
  <si>
    <t>200701001</t>
  </si>
  <si>
    <t>26546779</t>
  </si>
  <si>
    <t>МУП "ПУЖКХ Ачхой-Мартановского района"</t>
  </si>
  <si>
    <t>2002000056</t>
  </si>
  <si>
    <t>22-12-2011 00:00:00</t>
  </si>
  <si>
    <t>26354701</t>
  </si>
  <si>
    <t>МУП "ПУЖКХ Наурского района"</t>
  </si>
  <si>
    <t>2008000493</t>
  </si>
  <si>
    <t>200801001</t>
  </si>
  <si>
    <t>26546784</t>
  </si>
  <si>
    <t>МУП "ПУЖКХ Урус-Мартановского района"</t>
  </si>
  <si>
    <t>2010000437</t>
  </si>
  <si>
    <t>201001001</t>
  </si>
  <si>
    <t>09-02-2011 00:00:00</t>
  </si>
  <si>
    <t>26525059</t>
  </si>
  <si>
    <t>МУП "ПУЖКХ" г. Аргун</t>
  </si>
  <si>
    <t>2001000215</t>
  </si>
  <si>
    <t>200101001</t>
  </si>
  <si>
    <t>18-02-2010 00:00:00</t>
  </si>
  <si>
    <t>27-05-2009 00:00:00</t>
  </si>
  <si>
    <t>26797562</t>
  </si>
  <si>
    <t>ОАО "Аргунэнерго"</t>
  </si>
  <si>
    <t>2014262948</t>
  </si>
  <si>
    <t>14-03-2011 00:00:00</t>
  </si>
  <si>
    <t>27507656</t>
  </si>
  <si>
    <t>ОАО "РЭУ" Филиал Владикавказский</t>
  </si>
  <si>
    <t>7714783092</t>
  </si>
  <si>
    <t>151543001</t>
  </si>
  <si>
    <t>18-06-2009 00:00:00</t>
  </si>
  <si>
    <t>31457251</t>
  </si>
  <si>
    <t>ООО "Вектор"</t>
  </si>
  <si>
    <t>2007006894</t>
  </si>
  <si>
    <t>28073252</t>
  </si>
  <si>
    <t>ООО "Гортеплостроймонтаж"</t>
  </si>
  <si>
    <t>2014262923</t>
  </si>
  <si>
    <t>31449462</t>
  </si>
  <si>
    <t>ООО "ЖКС Курчалой"</t>
  </si>
  <si>
    <t>2016005456</t>
  </si>
  <si>
    <t>201601001</t>
  </si>
  <si>
    <t>01-10-2020 00:00:00</t>
  </si>
  <si>
    <t>27732528</t>
  </si>
  <si>
    <t>ООО "Кавказ А.М.М."</t>
  </si>
  <si>
    <t>2004001168</t>
  </si>
  <si>
    <t>200401001</t>
  </si>
  <si>
    <t>26525089</t>
  </si>
  <si>
    <t>ООО "Самум"</t>
  </si>
  <si>
    <t>2008490992</t>
  </si>
  <si>
    <t>14-07-2009 00:00:00</t>
  </si>
  <si>
    <t>30850897</t>
  </si>
  <si>
    <t>ООО "Сити-Сервис"</t>
  </si>
  <si>
    <t>2014008116</t>
  </si>
  <si>
    <t>08-11-2016 00:00:00</t>
  </si>
  <si>
    <t>27718989</t>
  </si>
  <si>
    <t>ООО "Стройсервис"</t>
  </si>
  <si>
    <t>2004001190</t>
  </si>
  <si>
    <t>17-05-2012 00:00:00</t>
  </si>
  <si>
    <t>31778747</t>
  </si>
  <si>
    <t>ООО "Теплосеть Курчалой"</t>
  </si>
  <si>
    <t>2016008432</t>
  </si>
  <si>
    <t>15-11-2024 00:00:00</t>
  </si>
  <si>
    <t>28829161</t>
  </si>
  <si>
    <t>ООО "Теплострой"</t>
  </si>
  <si>
    <t>2015001716</t>
  </si>
  <si>
    <t>201501001</t>
  </si>
  <si>
    <t>18-11-2014 00:00:00</t>
  </si>
  <si>
    <t>27721329</t>
  </si>
  <si>
    <t>ООО "Феникс-12"</t>
  </si>
  <si>
    <t>2006001727</t>
  </si>
  <si>
    <t>200601001</t>
  </si>
  <si>
    <t>28858610</t>
  </si>
  <si>
    <t>ООО «КомЭнСтрой»</t>
  </si>
  <si>
    <t>2005004203</t>
  </si>
  <si>
    <t>200501001</t>
  </si>
  <si>
    <t>15-12-2014 00:00:00</t>
  </si>
  <si>
    <t>30843162</t>
  </si>
  <si>
    <t>ООО «Оазис»</t>
  </si>
  <si>
    <t>2003002930</t>
  </si>
  <si>
    <t>13-10-2016 00:00:00</t>
  </si>
  <si>
    <t>28435786</t>
  </si>
  <si>
    <t>ООО «Тепло-Энергосбыт»</t>
  </si>
  <si>
    <t>2014008980</t>
  </si>
  <si>
    <t>25-11-2013 00:00:00</t>
  </si>
  <si>
    <t>31034717</t>
  </si>
  <si>
    <t>ООО ПКФ "Транспортник"</t>
  </si>
  <si>
    <t>2020000475</t>
  </si>
  <si>
    <t>27051140</t>
  </si>
  <si>
    <t>ПАО "ОГК-2"</t>
  </si>
  <si>
    <t>2607018122</t>
  </si>
  <si>
    <t>781701001</t>
  </si>
  <si>
    <t>09-03-2005 00:00:00</t>
  </si>
  <si>
    <t>31781838</t>
  </si>
  <si>
    <t>ПУ ФСБ России по Чеченской Республики</t>
  </si>
  <si>
    <t>1515914078</t>
  </si>
  <si>
    <t>01-12-2024 00:00:00</t>
  </si>
  <si>
    <t>30923515</t>
  </si>
  <si>
    <t>ФГБУ "Центральное жилищно-коммунальное управление" Министерства обороны РФ</t>
  </si>
  <si>
    <t>7729314745</t>
  </si>
  <si>
    <t>616543001</t>
  </si>
  <si>
    <t>14-11-2002 00:00:00</t>
  </si>
  <si>
    <t>27188394</t>
  </si>
  <si>
    <t>Филиал  "Северо-Кавказский"  АО "Оборонэнерго"</t>
  </si>
  <si>
    <t>7704726225</t>
  </si>
  <si>
    <t>263243001</t>
  </si>
  <si>
    <t>30-04-2009 00:00:00</t>
  </si>
  <si>
    <t>31209809</t>
  </si>
  <si>
    <t>Филиал ПАО "ОГК-2" Грозненская ТЭС</t>
  </si>
  <si>
    <t>997650001</t>
  </si>
  <si>
    <t>06-04-2015 00:00:00</t>
  </si>
  <si>
    <t>31698456</t>
  </si>
  <si>
    <t>АО "Чеченнефтехимпром"</t>
  </si>
  <si>
    <t>2013002224</t>
  </si>
  <si>
    <t>201301001</t>
  </si>
  <si>
    <t>26546686</t>
  </si>
  <si>
    <t>ГУП "Чечводоканал"</t>
  </si>
  <si>
    <t>2013001100</t>
  </si>
  <si>
    <t>31566174</t>
  </si>
  <si>
    <t>МУП " Серноводск-Водоканал" Серноводского муниципального района</t>
  </si>
  <si>
    <t>2029002477</t>
  </si>
  <si>
    <t>202901001</t>
  </si>
  <si>
    <t>31566366</t>
  </si>
  <si>
    <t>МУП "ВОДОКАНАЛ ГОРОДА АРГУН"</t>
  </si>
  <si>
    <t>2001003424</t>
  </si>
  <si>
    <t>31566205</t>
  </si>
  <si>
    <t>МУП "Водоканал Шалинского муниципального района"</t>
  </si>
  <si>
    <t>2012010198</t>
  </si>
  <si>
    <t>201201001</t>
  </si>
  <si>
    <t>28546382</t>
  </si>
  <si>
    <t>МУП "Водоканал г. Грозного"</t>
  </si>
  <si>
    <t>2015800290</t>
  </si>
  <si>
    <t>20-03-2015 00:00:00</t>
  </si>
  <si>
    <t>31588886</t>
  </si>
  <si>
    <t>МУП "Водоканал" Гудермесского муниципального района</t>
  </si>
  <si>
    <t>2005013504</t>
  </si>
  <si>
    <t>31566359</t>
  </si>
  <si>
    <t>МУП "ГРОЗ-АКВА"</t>
  </si>
  <si>
    <t>2016006160</t>
  </si>
  <si>
    <t>31566373</t>
  </si>
  <si>
    <t>МУП "НОЖАЙ-ЮРТОВСКИЙ ВОДОКАНАЛ"</t>
  </si>
  <si>
    <t>2009004518</t>
  </si>
  <si>
    <t>200901001</t>
  </si>
  <si>
    <t>31566533</t>
  </si>
  <si>
    <t>МУП "УВКХ КМР"</t>
  </si>
  <si>
    <t>2006007655</t>
  </si>
  <si>
    <t>31566251</t>
  </si>
  <si>
    <t>МУП "Урус-Мартановский Водоканал"</t>
  </si>
  <si>
    <t>2010011132</t>
  </si>
  <si>
    <t>31566050</t>
  </si>
  <si>
    <t>МУП "Шелковской Водоканал"</t>
  </si>
  <si>
    <t>2011004508</t>
  </si>
  <si>
    <t>201101001</t>
  </si>
  <si>
    <t>28507378</t>
  </si>
  <si>
    <t>ООО  "Родник"</t>
  </si>
  <si>
    <t>2018001672</t>
  </si>
  <si>
    <t>201801001</t>
  </si>
  <si>
    <t>07-05-2014 00:00:00</t>
  </si>
  <si>
    <t>31754398</t>
  </si>
  <si>
    <t>ООО "Аква Эра"</t>
  </si>
  <si>
    <t>2004012480</t>
  </si>
  <si>
    <t>10-06-2024 00:00:00</t>
  </si>
  <si>
    <t>31083229</t>
  </si>
  <si>
    <t>ООО "Аква"</t>
  </si>
  <si>
    <t>2004008533</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</si>
  <si>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</si>
  <si>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</si>
  <si>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</si>
  <si>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</si>
  <si>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31265977</t>
  </si>
  <si>
    <t>ООО "Концессии "БОС"</t>
  </si>
  <si>
    <t>2014016170</t>
  </si>
  <si>
    <t>31081021</t>
  </si>
  <si>
    <t>ГУП "Управление жилищно-коммунальных услуг"</t>
  </si>
  <si>
    <t>2014029941</t>
  </si>
  <si>
    <t>01-03-2018 00:00:00</t>
  </si>
  <si>
    <t>31080870</t>
  </si>
  <si>
    <t>ИП Джамалханов М.Х.</t>
  </si>
  <si>
    <t>201002772955</t>
  </si>
  <si>
    <t>30925924</t>
  </si>
  <si>
    <t>МУП ЖКХ "ШАЛИНСКИЙ"</t>
  </si>
  <si>
    <t>2012004846</t>
  </si>
  <si>
    <t>31193997</t>
  </si>
  <si>
    <t>ООО "Кавказ"</t>
  </si>
  <si>
    <t>2010800063</t>
  </si>
  <si>
    <t>08-06-2018 00:00:00</t>
  </si>
  <si>
    <t>31080439</t>
  </si>
  <si>
    <t>ООО "Оникс"</t>
  </si>
  <si>
    <t>2630026410</t>
  </si>
  <si>
    <t>26-03-2018 00:00:00</t>
  </si>
  <si>
    <t>30925968</t>
  </si>
  <si>
    <t>ООО "Ц1АНО 2"</t>
  </si>
  <si>
    <t>2014007088</t>
  </si>
  <si>
    <t>30925942</t>
  </si>
  <si>
    <t>ООО УК "ГЮМСЕ"</t>
  </si>
  <si>
    <t>2005800131</t>
  </si>
  <si>
    <t>30925996</t>
  </si>
  <si>
    <t>ООО УК «Уралстроймонтаж»</t>
  </si>
  <si>
    <t>6316122327</t>
  </si>
  <si>
    <t>NSRF</t>
  </si>
  <si>
    <t>MR_NAME</t>
  </si>
  <si>
    <t>OKTMO_MR_NAME</t>
  </si>
  <si>
    <t>MO_NAME</t>
  </si>
  <si>
    <t>OKTMO_NAME</t>
  </si>
  <si>
    <t>TYPE</t>
  </si>
  <si>
    <t>MR_ID</t>
  </si>
  <si>
    <t>Ачхой-Мартановский район</t>
  </si>
  <si>
    <t>96602000</t>
  </si>
  <si>
    <t>муниципальный район</t>
  </si>
  <si>
    <t>Ачхой-Мартановское</t>
  </si>
  <si>
    <t>96602101</t>
  </si>
  <si>
    <t>городское поселение, в состав которого входит город</t>
  </si>
  <si>
    <t>96602402</t>
  </si>
  <si>
    <t>сельское поселение</t>
  </si>
  <si>
    <t>Валерикское</t>
  </si>
  <si>
    <t>96602407</t>
  </si>
  <si>
    <t>Давыденковское</t>
  </si>
  <si>
    <t>96602410</t>
  </si>
  <si>
    <t>Закан-Юртовское</t>
  </si>
  <si>
    <t>96602413</t>
  </si>
  <si>
    <t>Катар-Юртовское</t>
  </si>
  <si>
    <t>96602416</t>
  </si>
  <si>
    <t>Куларинское</t>
  </si>
  <si>
    <t>96602418</t>
  </si>
  <si>
    <t>Ново-Шаройское</t>
  </si>
  <si>
    <t>96602421</t>
  </si>
  <si>
    <t>Самашкинское</t>
  </si>
  <si>
    <t>96602425</t>
  </si>
  <si>
    <t>Старо-Ачхойское</t>
  </si>
  <si>
    <t>96602491</t>
  </si>
  <si>
    <t>Хамби-Ирзинское</t>
  </si>
  <si>
    <t>96602419</t>
  </si>
  <si>
    <t>Шаами-Юртовское</t>
  </si>
  <si>
    <t>96602428</t>
  </si>
  <si>
    <t>Яндинское</t>
  </si>
  <si>
    <t>96602422</t>
  </si>
  <si>
    <t>Веденский район</t>
  </si>
  <si>
    <t>96604000</t>
  </si>
  <si>
    <t>Агишбатойское</t>
  </si>
  <si>
    <t>96604402</t>
  </si>
  <si>
    <t>Белгатойское</t>
  </si>
  <si>
    <t>96604407</t>
  </si>
  <si>
    <t>Бенойское</t>
  </si>
  <si>
    <t>96604491</t>
  </si>
  <si>
    <t>Веденское</t>
  </si>
  <si>
    <t>96604410</t>
  </si>
  <si>
    <t>Гунинское</t>
  </si>
  <si>
    <t>96604413</t>
  </si>
  <si>
    <t>Даргойское</t>
  </si>
  <si>
    <t>96604416</t>
  </si>
  <si>
    <t>Дышне-Веденское</t>
  </si>
  <si>
    <t>96604419</t>
  </si>
  <si>
    <t>Курчалинское</t>
  </si>
  <si>
    <t>96604425</t>
  </si>
  <si>
    <t>Макажойское</t>
  </si>
  <si>
    <t>96604428</t>
  </si>
  <si>
    <t>Махкетинское</t>
  </si>
  <si>
    <t>96604431</t>
  </si>
  <si>
    <t>Сельментаузенское</t>
  </si>
  <si>
    <t>96604434</t>
  </si>
  <si>
    <t>Тазен-Калинское</t>
  </si>
  <si>
    <t>96604437</t>
  </si>
  <si>
    <t>Тевзанинское</t>
  </si>
  <si>
    <t>96604422</t>
  </si>
  <si>
    <t>Харачойское</t>
  </si>
  <si>
    <t>96604440</t>
  </si>
  <si>
    <t>Хаттунинское</t>
  </si>
  <si>
    <t>96604443</t>
  </si>
  <si>
    <t>Хойское</t>
  </si>
  <si>
    <t>96604494</t>
  </si>
  <si>
    <t>Ца-Веденское</t>
  </si>
  <si>
    <t>96604446</t>
  </si>
  <si>
    <t>Элистанжинское</t>
  </si>
  <si>
    <t>96604449</t>
  </si>
  <si>
    <t>Эрсинойское</t>
  </si>
  <si>
    <t>96604452</t>
  </si>
  <si>
    <t>Грозненский район</t>
  </si>
  <si>
    <t>96607000</t>
  </si>
  <si>
    <t>Алхан-Калинское</t>
  </si>
  <si>
    <t>96607402</t>
  </si>
  <si>
    <t>Беркат-Юртовское</t>
  </si>
  <si>
    <t>96607405</t>
  </si>
  <si>
    <t>Виноградненское</t>
  </si>
  <si>
    <t>96607404</t>
  </si>
  <si>
    <t>Горячеисточненское</t>
  </si>
  <si>
    <t>96607410</t>
  </si>
  <si>
    <t>Ильиновское</t>
  </si>
  <si>
    <t>96607416</t>
  </si>
  <si>
    <t>Кень-Юртовское</t>
  </si>
  <si>
    <t>96607419</t>
  </si>
  <si>
    <t>Октябрьское</t>
  </si>
  <si>
    <t>96607428</t>
  </si>
  <si>
    <t>Первомайское</t>
  </si>
  <si>
    <t>96607431</t>
  </si>
  <si>
    <t>Петропавловское</t>
  </si>
  <si>
    <t>96607434</t>
  </si>
  <si>
    <t>Побединское</t>
  </si>
  <si>
    <t>96607437</t>
  </si>
  <si>
    <t>Правобережненское</t>
  </si>
  <si>
    <t>96607440</t>
  </si>
  <si>
    <t>Пролетарское</t>
  </si>
  <si>
    <t>96607446</t>
  </si>
  <si>
    <t>Терское</t>
  </si>
  <si>
    <t>96607492</t>
  </si>
  <si>
    <t>Толстой-Юртовское</t>
  </si>
  <si>
    <t>96607455</t>
  </si>
  <si>
    <t>Центора-Юртовское</t>
  </si>
  <si>
    <t>96607491</t>
  </si>
  <si>
    <t>Гудермесский район</t>
  </si>
  <si>
    <t>96610000</t>
  </si>
  <si>
    <t>Азамат-Юртовское</t>
  </si>
  <si>
    <t>96610401</t>
  </si>
  <si>
    <t>Бильтой-Юртовское</t>
  </si>
  <si>
    <t>96610403</t>
  </si>
  <si>
    <t>Брагунское</t>
  </si>
  <si>
    <t>96610404</t>
  </si>
  <si>
    <t>Верхне-Нойберское</t>
  </si>
  <si>
    <t>96610492</t>
  </si>
  <si>
    <t>Герзель-Аульское</t>
  </si>
  <si>
    <t>96610406</t>
  </si>
  <si>
    <t>Гордали-Юртовское</t>
  </si>
  <si>
    <t>96610411</t>
  </si>
  <si>
    <t>Гудермесское</t>
  </si>
  <si>
    <t>96610101</t>
  </si>
  <si>
    <t>Дарбанхинское</t>
  </si>
  <si>
    <t>96610408</t>
  </si>
  <si>
    <t>Джалкинское</t>
  </si>
  <si>
    <t>96610407</t>
  </si>
  <si>
    <t>60</t>
  </si>
  <si>
    <t>Ишхой-Юртовское</t>
  </si>
  <si>
    <t>96610413</t>
  </si>
  <si>
    <t>61</t>
  </si>
  <si>
    <t>Кади-Юртовское</t>
  </si>
  <si>
    <t>96610415</t>
  </si>
  <si>
    <t>62</t>
  </si>
  <si>
    <t>Комсомольское</t>
  </si>
  <si>
    <t>96610416</t>
  </si>
  <si>
    <t>63</t>
  </si>
  <si>
    <t>Кошкельдинское</t>
  </si>
  <si>
    <t>96610419</t>
  </si>
  <si>
    <t>64</t>
  </si>
  <si>
    <t>Мелчхинское</t>
  </si>
  <si>
    <t>96610410</t>
  </si>
  <si>
    <t>65</t>
  </si>
  <si>
    <t>Нижне-Нойберское</t>
  </si>
  <si>
    <t>96610491</t>
  </si>
  <si>
    <t>Ново-Бенойское</t>
  </si>
  <si>
    <t>96610430</t>
  </si>
  <si>
    <t>67</t>
  </si>
  <si>
    <t>Ново-Энгенойское</t>
  </si>
  <si>
    <t>96610417</t>
  </si>
  <si>
    <t>Ойсхарское</t>
  </si>
  <si>
    <t>96610418</t>
  </si>
  <si>
    <t>69</t>
  </si>
  <si>
    <t>Хангиш-Юртовское</t>
  </si>
  <si>
    <t>96610409</t>
  </si>
  <si>
    <t>70</t>
  </si>
  <si>
    <t>Шуанинское</t>
  </si>
  <si>
    <t>96610424</t>
  </si>
  <si>
    <t>71</t>
  </si>
  <si>
    <t>Энгель-Юртовское</t>
  </si>
  <si>
    <t>96610425</t>
  </si>
  <si>
    <t>72</t>
  </si>
  <si>
    <t>Итум-Калинский район</t>
  </si>
  <si>
    <t>96611000</t>
  </si>
  <si>
    <t>Баулойское</t>
  </si>
  <si>
    <t>96611470</t>
  </si>
  <si>
    <t>73</t>
  </si>
  <si>
    <t>Бугаройское</t>
  </si>
  <si>
    <t>96611431</t>
  </si>
  <si>
    <t>74</t>
  </si>
  <si>
    <t>Ведучинское</t>
  </si>
  <si>
    <t>96611438</t>
  </si>
  <si>
    <t>75</t>
  </si>
  <si>
    <t>Гухойское</t>
  </si>
  <si>
    <t>96611406</t>
  </si>
  <si>
    <t>76</t>
  </si>
  <si>
    <t>Гучум-Калинское</t>
  </si>
  <si>
    <t>96611443</t>
  </si>
  <si>
    <t>77</t>
  </si>
  <si>
    <t>Зумсойское</t>
  </si>
  <si>
    <t>96611449</t>
  </si>
  <si>
    <t>78</t>
  </si>
  <si>
    <t>79</t>
  </si>
  <si>
    <t>Итум-Калинское</t>
  </si>
  <si>
    <t>96611410</t>
  </si>
  <si>
    <t>80</t>
  </si>
  <si>
    <t>Кокадойское</t>
  </si>
  <si>
    <t>96611455</t>
  </si>
  <si>
    <t>81</t>
  </si>
  <si>
    <t>Тазбичинское</t>
  </si>
  <si>
    <t>96611460</t>
  </si>
  <si>
    <t>82</t>
  </si>
  <si>
    <t>Терлойское</t>
  </si>
  <si>
    <t>96611468</t>
  </si>
  <si>
    <t>83</t>
  </si>
  <si>
    <t>Тусхаройское</t>
  </si>
  <si>
    <t>96611475</t>
  </si>
  <si>
    <t>84</t>
  </si>
  <si>
    <t>Хилдехаройское</t>
  </si>
  <si>
    <t>96611480</t>
  </si>
  <si>
    <t>85</t>
  </si>
  <si>
    <t>Чиннахойское</t>
  </si>
  <si>
    <t>96611428</t>
  </si>
  <si>
    <t>86</t>
  </si>
  <si>
    <t>Курчалоевский район</t>
  </si>
  <si>
    <t>96612000</t>
  </si>
  <si>
    <t>Аллеройское</t>
  </si>
  <si>
    <t>96612402</t>
  </si>
  <si>
    <t>87</t>
  </si>
  <si>
    <t>Ахкинчу-Барзойское</t>
  </si>
  <si>
    <t>96612492</t>
  </si>
  <si>
    <t>88</t>
  </si>
  <si>
    <t>Ахмат-Юртовское</t>
  </si>
  <si>
    <t>96612440</t>
  </si>
  <si>
    <t>89</t>
  </si>
  <si>
    <t>Бачи-Юртовское</t>
  </si>
  <si>
    <t>96612407</t>
  </si>
  <si>
    <t>90</t>
  </si>
  <si>
    <t>Гелдаганское</t>
  </si>
  <si>
    <t>96612431</t>
  </si>
  <si>
    <t>91</t>
  </si>
  <si>
    <t>Джугуртинское</t>
  </si>
  <si>
    <t>96612493</t>
  </si>
  <si>
    <t>92</t>
  </si>
  <si>
    <t>Илсхан-Юртовское</t>
  </si>
  <si>
    <t>96612495</t>
  </si>
  <si>
    <t>93</t>
  </si>
  <si>
    <t>94</t>
  </si>
  <si>
    <t>Курчалойское городское поселение</t>
  </si>
  <si>
    <t>96612101</t>
  </si>
  <si>
    <t>95</t>
  </si>
  <si>
    <t>Майртупское</t>
  </si>
  <si>
    <t>96612422</t>
  </si>
  <si>
    <t>96</t>
  </si>
  <si>
    <t>Регитинское</t>
  </si>
  <si>
    <t>96612491</t>
  </si>
  <si>
    <t>97</t>
  </si>
  <si>
    <t>Хиди-Хуторское</t>
  </si>
  <si>
    <t>96612437</t>
  </si>
  <si>
    <t>98</t>
  </si>
  <si>
    <t>Цоци-Юртовское</t>
  </si>
  <si>
    <t>96612434</t>
  </si>
  <si>
    <t>99</t>
  </si>
  <si>
    <t>Эникалинское</t>
  </si>
  <si>
    <t>96612494</t>
  </si>
  <si>
    <t>100</t>
  </si>
  <si>
    <t>Ялхой-Мохкское</t>
  </si>
  <si>
    <t>96612446</t>
  </si>
  <si>
    <t>101</t>
  </si>
  <si>
    <t>Надтеречный район</t>
  </si>
  <si>
    <t>96616000</t>
  </si>
  <si>
    <t>Бено-Юртовское</t>
  </si>
  <si>
    <t>96616402</t>
  </si>
  <si>
    <t>102</t>
  </si>
  <si>
    <t>Братское</t>
  </si>
  <si>
    <t>96616404</t>
  </si>
  <si>
    <t>103</t>
  </si>
  <si>
    <t>Верхненаурское</t>
  </si>
  <si>
    <t>96616407</t>
  </si>
  <si>
    <t>104</t>
  </si>
  <si>
    <t>Гвардейское</t>
  </si>
  <si>
    <t>96616410</t>
  </si>
  <si>
    <t>105</t>
  </si>
  <si>
    <t>Горагорское</t>
  </si>
  <si>
    <t>96616411</t>
  </si>
  <si>
    <t>106</t>
  </si>
  <si>
    <t>Зебир-Юртовское</t>
  </si>
  <si>
    <t>96616413</t>
  </si>
  <si>
    <t>107</t>
  </si>
  <si>
    <t>Знаменское</t>
  </si>
  <si>
    <t>96616416</t>
  </si>
  <si>
    <t>108</t>
  </si>
  <si>
    <t>Калаусское</t>
  </si>
  <si>
    <t>96616417</t>
  </si>
  <si>
    <t>109</t>
  </si>
  <si>
    <t>Комаровское</t>
  </si>
  <si>
    <t>96616418</t>
  </si>
  <si>
    <t>110</t>
  </si>
  <si>
    <t>Мекен-Юртовское</t>
  </si>
  <si>
    <t>96616419</t>
  </si>
  <si>
    <t>111</t>
  </si>
  <si>
    <t>Надтеречненское</t>
  </si>
  <si>
    <t>96616422</t>
  </si>
  <si>
    <t>112</t>
  </si>
  <si>
    <t>113</t>
  </si>
  <si>
    <t>Подгорненское</t>
  </si>
  <si>
    <t>96616428</t>
  </si>
  <si>
    <t>114</t>
  </si>
  <si>
    <t>Наурский район</t>
  </si>
  <si>
    <t>96622000</t>
  </si>
  <si>
    <t>Алпатовское</t>
  </si>
  <si>
    <t>96622402</t>
  </si>
  <si>
    <t>115</t>
  </si>
  <si>
    <t>Ищерское</t>
  </si>
  <si>
    <t>96622404</t>
  </si>
  <si>
    <t>116</t>
  </si>
  <si>
    <t>Калиновское</t>
  </si>
  <si>
    <t>96622407</t>
  </si>
  <si>
    <t>117</t>
  </si>
  <si>
    <t>Левобережненское</t>
  </si>
  <si>
    <t>96622409</t>
  </si>
  <si>
    <t>118</t>
  </si>
  <si>
    <t>Мекенское</t>
  </si>
  <si>
    <t>96622413</t>
  </si>
  <si>
    <t>119</t>
  </si>
  <si>
    <t>120</t>
  </si>
  <si>
    <t>Наурское</t>
  </si>
  <si>
    <t>96622416</t>
  </si>
  <si>
    <t>121</t>
  </si>
  <si>
    <t>Николаевское</t>
  </si>
  <si>
    <t>96622419</t>
  </si>
  <si>
    <t>122</t>
  </si>
  <si>
    <t>Ново-Солкушинское</t>
  </si>
  <si>
    <t>96622412</t>
  </si>
  <si>
    <t>123</t>
  </si>
  <si>
    <t>Новотерское</t>
  </si>
  <si>
    <t>96622420</t>
  </si>
  <si>
    <t>124</t>
  </si>
  <si>
    <t>Рубежненское</t>
  </si>
  <si>
    <t>96622403</t>
  </si>
  <si>
    <t>125</t>
  </si>
  <si>
    <t>Савельевское</t>
  </si>
  <si>
    <t>96622422</t>
  </si>
  <si>
    <t>126</t>
  </si>
  <si>
    <t>Ульяновское</t>
  </si>
  <si>
    <t>96622492</t>
  </si>
  <si>
    <t>127</t>
  </si>
  <si>
    <t>Фрунзенское</t>
  </si>
  <si>
    <t>96622430</t>
  </si>
  <si>
    <t>128</t>
  </si>
  <si>
    <t>Чернокозовское</t>
  </si>
  <si>
    <t>96622405</t>
  </si>
  <si>
    <t>129</t>
  </si>
  <si>
    <t>Ножай-Юртовский район</t>
  </si>
  <si>
    <t>96625000</t>
  </si>
  <si>
    <t>Айти-Мохкское</t>
  </si>
  <si>
    <t>96625491</t>
  </si>
  <si>
    <t>130</t>
  </si>
  <si>
    <t>96625402</t>
  </si>
  <si>
    <t>131</t>
  </si>
  <si>
    <t>Байтаркинское</t>
  </si>
  <si>
    <t>96625404</t>
  </si>
  <si>
    <t>132</t>
  </si>
  <si>
    <t>Балансуйское</t>
  </si>
  <si>
    <t>96625492</t>
  </si>
  <si>
    <t>133</t>
  </si>
  <si>
    <t>Беной-Веденское</t>
  </si>
  <si>
    <t>96625407</t>
  </si>
  <si>
    <t>134</t>
  </si>
  <si>
    <t>96625408</t>
  </si>
  <si>
    <t>135</t>
  </si>
  <si>
    <t>Галайтинское</t>
  </si>
  <si>
    <t>96625410</t>
  </si>
  <si>
    <t>136</t>
  </si>
  <si>
    <t>Гендергенское</t>
  </si>
  <si>
    <t>96625413</t>
  </si>
  <si>
    <t>137</t>
  </si>
  <si>
    <t>Гилянинское</t>
  </si>
  <si>
    <t>96625414</t>
  </si>
  <si>
    <t>138</t>
  </si>
  <si>
    <t>Гордалинское</t>
  </si>
  <si>
    <t>96625416</t>
  </si>
  <si>
    <t>139</t>
  </si>
  <si>
    <t>Даттахское</t>
  </si>
  <si>
    <t>96625419</t>
  </si>
  <si>
    <t>140</t>
  </si>
  <si>
    <t>Замай-Юртовское</t>
  </si>
  <si>
    <t>96625493</t>
  </si>
  <si>
    <t>141</t>
  </si>
  <si>
    <t>Зандакское</t>
  </si>
  <si>
    <t>96625422</t>
  </si>
  <si>
    <t>142</t>
  </si>
  <si>
    <t>Мескетинское</t>
  </si>
  <si>
    <t>96625425</t>
  </si>
  <si>
    <t>143</t>
  </si>
  <si>
    <t>144</t>
  </si>
  <si>
    <t>Ножай-Юртовское</t>
  </si>
  <si>
    <t>96625428</t>
  </si>
  <si>
    <t>145</t>
  </si>
  <si>
    <t>Рогун-Кажинское</t>
  </si>
  <si>
    <t>96625431</t>
  </si>
  <si>
    <t>146</t>
  </si>
  <si>
    <t>Саясанское</t>
  </si>
  <si>
    <t>96625434</t>
  </si>
  <si>
    <t>147</t>
  </si>
  <si>
    <t>Симсирское</t>
  </si>
  <si>
    <t>96625494</t>
  </si>
  <si>
    <t>148</t>
  </si>
  <si>
    <t>Центаройское</t>
  </si>
  <si>
    <t>96625440</t>
  </si>
  <si>
    <t>149</t>
  </si>
  <si>
    <t>Шовхал-Бердинское</t>
  </si>
  <si>
    <t>96625495</t>
  </si>
  <si>
    <t>150</t>
  </si>
  <si>
    <t>96625443</t>
  </si>
  <si>
    <t>151</t>
  </si>
  <si>
    <t>Энгенойское</t>
  </si>
  <si>
    <t>96625496</t>
  </si>
  <si>
    <t>152</t>
  </si>
  <si>
    <t>Серноводский район</t>
  </si>
  <si>
    <t>96631000</t>
  </si>
  <si>
    <t>Ассиновское</t>
  </si>
  <si>
    <t>96631404</t>
  </si>
  <si>
    <t>153</t>
  </si>
  <si>
    <t>Бамутское</t>
  </si>
  <si>
    <t>96631409</t>
  </si>
  <si>
    <t>154</t>
  </si>
  <si>
    <t>155</t>
  </si>
  <si>
    <t>Серноводское</t>
  </si>
  <si>
    <t>96631425</t>
  </si>
  <si>
    <t>156</t>
  </si>
  <si>
    <t>Урус-Мартановский район</t>
  </si>
  <si>
    <t>96634000</t>
  </si>
  <si>
    <t>Алхазуровское</t>
  </si>
  <si>
    <t>96634402</t>
  </si>
  <si>
    <t>157</t>
  </si>
  <si>
    <t>Алхан-Юртовское</t>
  </si>
  <si>
    <t>96634404</t>
  </si>
  <si>
    <t>158</t>
  </si>
  <si>
    <t>Гехи-Чуйское</t>
  </si>
  <si>
    <t>96634492</t>
  </si>
  <si>
    <t>159</t>
  </si>
  <si>
    <t>Гехинское</t>
  </si>
  <si>
    <t>96634407</t>
  </si>
  <si>
    <t>160</t>
  </si>
  <si>
    <t>Гой-Чуйское</t>
  </si>
  <si>
    <t>96634490</t>
  </si>
  <si>
    <t>161</t>
  </si>
  <si>
    <t>Гойское</t>
  </si>
  <si>
    <t>96634410</t>
  </si>
  <si>
    <t>162</t>
  </si>
  <si>
    <t>Гойтинское</t>
  </si>
  <si>
    <t>96634413</t>
  </si>
  <si>
    <t>163</t>
  </si>
  <si>
    <t>Мартан-Чуйское</t>
  </si>
  <si>
    <t>96634416</t>
  </si>
  <si>
    <t>164</t>
  </si>
  <si>
    <t>Рошни-Чуйское</t>
  </si>
  <si>
    <t>96634419</t>
  </si>
  <si>
    <t>165</t>
  </si>
  <si>
    <t>Старо-Атагинское</t>
  </si>
  <si>
    <t>96634420</t>
  </si>
  <si>
    <t>166</t>
  </si>
  <si>
    <t>Танги-Чуйское</t>
  </si>
  <si>
    <t>96634422</t>
  </si>
  <si>
    <t>167</t>
  </si>
  <si>
    <t>168</t>
  </si>
  <si>
    <t>Урус-Мартановское</t>
  </si>
  <si>
    <t>96634101</t>
  </si>
  <si>
    <t>169</t>
  </si>
  <si>
    <t>Шалажинское</t>
  </si>
  <si>
    <t>96634428</t>
  </si>
  <si>
    <t>170</t>
  </si>
  <si>
    <t>Шалинский район</t>
  </si>
  <si>
    <t>96637000</t>
  </si>
  <si>
    <t>Автуринское</t>
  </si>
  <si>
    <t>96637402</t>
  </si>
  <si>
    <t>171</t>
  </si>
  <si>
    <t>Агиштинское</t>
  </si>
  <si>
    <t>96637403</t>
  </si>
  <si>
    <t>172</t>
  </si>
  <si>
    <t>96637410</t>
  </si>
  <si>
    <t>173</t>
  </si>
  <si>
    <t>Герменчукское</t>
  </si>
  <si>
    <t>96637413</t>
  </si>
  <si>
    <t>174</t>
  </si>
  <si>
    <t>Дуба-Юртовское</t>
  </si>
  <si>
    <t>96637416</t>
  </si>
  <si>
    <t>175</t>
  </si>
  <si>
    <t>Мескер-Юртовское</t>
  </si>
  <si>
    <t>96637425</t>
  </si>
  <si>
    <t>176</t>
  </si>
  <si>
    <t>Ново-Атагинское</t>
  </si>
  <si>
    <t>96637428</t>
  </si>
  <si>
    <t>177</t>
  </si>
  <si>
    <t>Сержень-Юртовское</t>
  </si>
  <si>
    <t>96637437</t>
  </si>
  <si>
    <t>178</t>
  </si>
  <si>
    <t>Чири-Юртовское</t>
  </si>
  <si>
    <t>96637440</t>
  </si>
  <si>
    <t>179</t>
  </si>
  <si>
    <t>180</t>
  </si>
  <si>
    <t>Шалинское</t>
  </si>
  <si>
    <t>96637101</t>
  </si>
  <si>
    <t>181</t>
  </si>
  <si>
    <t>Шаройский район</t>
  </si>
  <si>
    <t>96691000</t>
  </si>
  <si>
    <t>Бутинское</t>
  </si>
  <si>
    <t>96691402</t>
  </si>
  <si>
    <t>182</t>
  </si>
  <si>
    <t>Кенхинское</t>
  </si>
  <si>
    <t>96691403</t>
  </si>
  <si>
    <t>183</t>
  </si>
  <si>
    <t>Кесалойское</t>
  </si>
  <si>
    <t>96691404</t>
  </si>
  <si>
    <t>184</t>
  </si>
  <si>
    <t>Киринское</t>
  </si>
  <si>
    <t>96691405</t>
  </si>
  <si>
    <t>185</t>
  </si>
  <si>
    <t>Хакмадойское</t>
  </si>
  <si>
    <t>96691407</t>
  </si>
  <si>
    <t>186</t>
  </si>
  <si>
    <t>Химойское</t>
  </si>
  <si>
    <t>96691408</t>
  </si>
  <si>
    <t>187</t>
  </si>
  <si>
    <t>Хуландойское</t>
  </si>
  <si>
    <t>96691409</t>
  </si>
  <si>
    <t>188</t>
  </si>
  <si>
    <t>Цесинское</t>
  </si>
  <si>
    <t>96691410</t>
  </si>
  <si>
    <t>189</t>
  </si>
  <si>
    <t>Чайринское</t>
  </si>
  <si>
    <t>96691411</t>
  </si>
  <si>
    <t>190</t>
  </si>
  <si>
    <t>191</t>
  </si>
  <si>
    <t>Шаройское</t>
  </si>
  <si>
    <t>96691421</t>
  </si>
  <si>
    <t>192</t>
  </si>
  <si>
    <t>Шикаройское</t>
  </si>
  <si>
    <t>96691406</t>
  </si>
  <si>
    <t>193</t>
  </si>
  <si>
    <t>Шатойский район</t>
  </si>
  <si>
    <t>96628000</t>
  </si>
  <si>
    <t>Асланбек-Шериповское</t>
  </si>
  <si>
    <t>96628402</t>
  </si>
  <si>
    <t>194</t>
  </si>
  <si>
    <t>Больше-Варандинское</t>
  </si>
  <si>
    <t>96628416</t>
  </si>
  <si>
    <t>195</t>
  </si>
  <si>
    <t>Борзойское</t>
  </si>
  <si>
    <t>96628404</t>
  </si>
  <si>
    <t>196</t>
  </si>
  <si>
    <t>Вашендаройское</t>
  </si>
  <si>
    <t>96628405</t>
  </si>
  <si>
    <t>197</t>
  </si>
  <si>
    <t>Дайское</t>
  </si>
  <si>
    <t>96628407</t>
  </si>
  <si>
    <t>198</t>
  </si>
  <si>
    <t>Дачу-Борзойское</t>
  </si>
  <si>
    <t>96628410</t>
  </si>
  <si>
    <t>199</t>
  </si>
  <si>
    <t>Зонинское</t>
  </si>
  <si>
    <t>96628491</t>
  </si>
  <si>
    <t>200</t>
  </si>
  <si>
    <t>Лаха-Варандинское</t>
  </si>
  <si>
    <t>96628418</t>
  </si>
  <si>
    <t>201</t>
  </si>
  <si>
    <t>Нихалойское</t>
  </si>
  <si>
    <t>96628492</t>
  </si>
  <si>
    <t>202</t>
  </si>
  <si>
    <t>Нохчи-Келойское</t>
  </si>
  <si>
    <t>96628493</t>
  </si>
  <si>
    <t>203</t>
  </si>
  <si>
    <t>Памятойское</t>
  </si>
  <si>
    <t>96628419</t>
  </si>
  <si>
    <t>204</t>
  </si>
  <si>
    <t>Саттинское</t>
  </si>
  <si>
    <t>96628494</t>
  </si>
  <si>
    <t>205</t>
  </si>
  <si>
    <t>Улус-Кертское</t>
  </si>
  <si>
    <t>96628425</t>
  </si>
  <si>
    <t>206</t>
  </si>
  <si>
    <t>Хал-Келойское</t>
  </si>
  <si>
    <t>96628431</t>
  </si>
  <si>
    <t>207</t>
  </si>
  <si>
    <t>Харсенойское</t>
  </si>
  <si>
    <t>96628434</t>
  </si>
  <si>
    <t>208</t>
  </si>
  <si>
    <t>Чишкинское</t>
  </si>
  <si>
    <t>96628439</t>
  </si>
  <si>
    <t>209</t>
  </si>
  <si>
    <t>Шаро-Аргунское</t>
  </si>
  <si>
    <t>96628495</t>
  </si>
  <si>
    <t>210</t>
  </si>
  <si>
    <t>211</t>
  </si>
  <si>
    <t>Шатойское</t>
  </si>
  <si>
    <t>96628422</t>
  </si>
  <si>
    <t>212</t>
  </si>
  <si>
    <t>Ярыш-Мардинское</t>
  </si>
  <si>
    <t>96628498</t>
  </si>
  <si>
    <t>213</t>
  </si>
  <si>
    <t>Шелковской район</t>
  </si>
  <si>
    <t>96640000</t>
  </si>
  <si>
    <t>Бороздиновское</t>
  </si>
  <si>
    <t>96640402</t>
  </si>
  <si>
    <t>214</t>
  </si>
  <si>
    <t>Бурунское</t>
  </si>
  <si>
    <t>96640403</t>
  </si>
  <si>
    <t>215</t>
  </si>
  <si>
    <t>Воскресеновское</t>
  </si>
  <si>
    <t>96640405</t>
  </si>
  <si>
    <t>216</t>
  </si>
  <si>
    <t>Гребенское</t>
  </si>
  <si>
    <t>96640406</t>
  </si>
  <si>
    <t>217</t>
  </si>
  <si>
    <t>Дубовское</t>
  </si>
  <si>
    <t>96640407</t>
  </si>
  <si>
    <t>218</t>
  </si>
  <si>
    <t>Каргалинское</t>
  </si>
  <si>
    <t>96640410</t>
  </si>
  <si>
    <t>219</t>
  </si>
  <si>
    <t>Каршыга-Аульское</t>
  </si>
  <si>
    <t>96640411</t>
  </si>
  <si>
    <t>220</t>
  </si>
  <si>
    <t>Кобинское</t>
  </si>
  <si>
    <t>96640413</t>
  </si>
  <si>
    <t>221</t>
  </si>
  <si>
    <t>Курдюковское</t>
  </si>
  <si>
    <t>96640416</t>
  </si>
  <si>
    <t>222</t>
  </si>
  <si>
    <t>Ново-Щедринское</t>
  </si>
  <si>
    <t>96640419</t>
  </si>
  <si>
    <t>223</t>
  </si>
  <si>
    <t>Ораз-Аульское</t>
  </si>
  <si>
    <t>96640420</t>
  </si>
  <si>
    <t>224</t>
  </si>
  <si>
    <t>Сары-Суйское</t>
  </si>
  <si>
    <t>96640422</t>
  </si>
  <si>
    <t>225</t>
  </si>
  <si>
    <t>Старо-Щедринское</t>
  </si>
  <si>
    <t>96640427</t>
  </si>
  <si>
    <t>226</t>
  </si>
  <si>
    <t>Старогладовское</t>
  </si>
  <si>
    <t>96640425</t>
  </si>
  <si>
    <t>227</t>
  </si>
  <si>
    <t>Харьковское</t>
  </si>
  <si>
    <t>96640429</t>
  </si>
  <si>
    <t>228</t>
  </si>
  <si>
    <t>Червленно-Узловское</t>
  </si>
  <si>
    <t>96640408</t>
  </si>
  <si>
    <t>229</t>
  </si>
  <si>
    <t>Червленское</t>
  </si>
  <si>
    <t>96640431</t>
  </si>
  <si>
    <t>230</t>
  </si>
  <si>
    <t>Шелковское</t>
  </si>
  <si>
    <t>96640434</t>
  </si>
  <si>
    <t>231</t>
  </si>
  <si>
    <t>232</t>
  </si>
  <si>
    <t>Шелкозаводское</t>
  </si>
  <si>
    <t>96640437</t>
  </si>
  <si>
    <t>233</t>
  </si>
  <si>
    <t>город Аргун</t>
  </si>
  <si>
    <t>96702000</t>
  </si>
  <si>
    <t>городской округ</t>
  </si>
  <si>
    <t>234</t>
  </si>
  <si>
    <t>NUMBER_POINT</t>
  </si>
  <si>
    <t>INVP_NAME</t>
  </si>
  <si>
    <t>INVP_ID</t>
  </si>
  <si>
    <t>L_START_DATE</t>
  </si>
  <si>
    <t>L_END_DATE</t>
  </si>
  <si>
    <t>L_DECISION_NAME</t>
  </si>
  <si>
    <t>L_DECISION_TYPE</t>
  </si>
  <si>
    <t>L_DECISION_NMBR</t>
  </si>
  <si>
    <t>L_DECISION_DATE</t>
  </si>
  <si>
    <t>Инвестиционная программа от 20.12.2022 ООО "Теплострой" в сфере теплоснабжения по модернизации и реконструкции котельных, на территории городского округа Грозный на 2022-2024 годы</t>
  </si>
  <si>
    <t>20.12.2022</t>
  </si>
  <si>
    <t>31.12.2024</t>
  </si>
  <si>
    <t>Инвестиционная программа от 30.08.2023 МУП "Теплоснабжение" г.Грозного в сфере теплоснабжения по модернизации и реконструкции систем теплоснабжения на 2023 год</t>
  </si>
  <si>
    <t>01.09.2023</t>
  </si>
  <si>
    <t>31.12.2023</t>
  </si>
  <si>
    <t>Инвестиционная программа от 30.08.2023 МУП "Теплоснабжение" г.Грозного в сфере теплоснабжения по модернизации и реконструкции систем теплоснабжения, на территории городского округа Грозный на 2023-2024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</si>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</sst>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rozny-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8B9CD-310A-6887-3C6F-813D9FA538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E576A-B52E-85FF-8966-1295758F493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МУП "Теплоснабжение" г.Грозного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89</v>
      </c>
      <c r="F8" s="823"/>
      <c r="G8" s="465" t="s">
        <v>87</v>
      </c>
      <c r="H8" s="465" t="s">
        <v>88</v>
      </c>
      <c r="I8" s="414" t="s">
        <v>86</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A3AE-821B-B597-60C1-EA0F5B8FDC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401C1-370B-2C1E-3412-D170D24735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872F9-9632-C3D8-B378-C63AC2C171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1635"/>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45644.6247337963</v>
      </c>
      <c r="W30" s="2264"/>
      <c r="X30" s="2264"/>
      <c r="Y30" s="2264"/>
      <c r="Z30" s="2264"/>
      <c r="AA30" s="2264"/>
      <c r="AB30" s="2264"/>
      <c r="AC30" s="1635"/>
      <c r="AD30" s="2264" t="str">
        <f>IF(TITLE_DATE_PR_CHANGE="",IF(TITLE_DATE_PR="","",TITLE_DATE_PR),TITLE_DATE_PR_CHANGE)</f>
        <v>45644.6247337963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152-тг</v>
      </c>
      <c r="W31" s="2251"/>
      <c r="X31" s="2251"/>
      <c r="Y31" s="2251"/>
      <c r="Z31" s="2251"/>
      <c r="AA31" s="2251"/>
      <c r="AB31" s="2251"/>
      <c r="AC31" s="1635"/>
      <c r="AD31" s="2251" t="str">
        <f>IF(TITLE_NUMBER_PR_CHANGE="",IF(TITLE_NUMBER_PR="","",TITLE_NUMBER_PR),TITLE_NUMBER_PR_CHANGE)</f>
        <v>152-тг</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tarif95.ru</v>
      </c>
      <c r="W32" s="2251"/>
      <c r="X32" s="2251"/>
      <c r="Y32" s="2251"/>
      <c r="Z32" s="2251"/>
      <c r="AA32" s="2251"/>
      <c r="AB32" s="2251"/>
      <c r="AC32" s="1635"/>
      <c r="AD32" s="2251" t="str">
        <f>IF(TITLE_IST_PUB_CHANGE="",IF(TITLE_IST_PUB="","",TITLE_IST_PUB),TITLE_IST_PUB_CHANGE)</f>
        <v>tarif95.ru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45644.6247337963</v>
      </c>
      <c r="W34" s="2264"/>
      <c r="X34" s="2264"/>
      <c r="Y34" s="2264"/>
      <c r="Z34" s="2264"/>
      <c r="AA34" s="2264"/>
      <c r="AB34" s="2264"/>
      <c r="AC34" s="1635"/>
      <c r="AD34" s="2264" t="str">
        <f>IF(TITLE_DATE_PR_CHANGE="",IF(TITLE_DATE_PR="","",TITLE_DATE_PR),TITLE_DATE_PR_CHANGE)</f>
        <v>45644.6247337963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152-тг</v>
      </c>
      <c r="W35" s="2251"/>
      <c r="X35" s="2251"/>
      <c r="Y35" s="2251"/>
      <c r="Z35" s="2251"/>
      <c r="AA35" s="2251"/>
      <c r="AB35" s="2251"/>
      <c r="AC35" s="1635"/>
      <c r="AD35" s="2251" t="str">
        <f>IF(TITLE_NUMBER_PR_CHANGE="",IF(TITLE_NUMBER_PR="","",TITLE_NUMBER_PR),TITLE_NUMBER_PR_CHANGE)</f>
        <v>152-тг</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5421D-6911-735A-B346-13C788ABA8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1635"/>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45644.6247337963</v>
      </c>
      <c r="W30" s="2264"/>
      <c r="X30" s="2264"/>
      <c r="Y30" s="2264"/>
      <c r="Z30" s="2264"/>
      <c r="AA30" s="2264"/>
      <c r="AB30" s="2264"/>
      <c r="AC30" s="1635"/>
      <c r="AD30" s="2264" t="str">
        <f>IF(TITLE_DATE_PR_CHANGE="",IF(TITLE_DATE_PR="","",TITLE_DATE_PR),TITLE_DATE_PR_CHANGE)</f>
        <v>45644.6247337963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152-тг</v>
      </c>
      <c r="W31" s="2251"/>
      <c r="X31" s="2251"/>
      <c r="Y31" s="2251"/>
      <c r="Z31" s="2251"/>
      <c r="AA31" s="2251"/>
      <c r="AB31" s="2251"/>
      <c r="AC31" s="1635"/>
      <c r="AD31" s="2251" t="str">
        <f>IF(TITLE_NUMBER_PR_CHANGE="",IF(TITLE_NUMBER_PR="","",TITLE_NUMBER_PR),TITLE_NUMBER_PR_CHANGE)</f>
        <v>152-тг</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tarif95.ru</v>
      </c>
      <c r="W32" s="2251"/>
      <c r="X32" s="2251"/>
      <c r="Y32" s="2251"/>
      <c r="Z32" s="2251"/>
      <c r="AA32" s="2251"/>
      <c r="AB32" s="2251"/>
      <c r="AC32" s="1635"/>
      <c r="AD32" s="2251" t="str">
        <f>IF(TITLE_IST_PUB_CHANGE="",IF(TITLE_IST_PUB="","",TITLE_IST_PUB),TITLE_IST_PUB_CHANGE)</f>
        <v>tarif95.ru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45644.6247337963</v>
      </c>
      <c r="W34" s="2264"/>
      <c r="X34" s="2264"/>
      <c r="Y34" s="2264"/>
      <c r="Z34" s="2264"/>
      <c r="AA34" s="2264"/>
      <c r="AB34" s="2264"/>
      <c r="AC34" s="1635"/>
      <c r="AD34" s="2264" t="str">
        <f>IF(TITLE_DATE_PR_CHANGE="",IF(TITLE_DATE_PR="","",TITLE_DATE_PR),TITLE_DATE_PR_CHANGE)</f>
        <v>45644.6247337963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152-тг</v>
      </c>
      <c r="W35" s="2251"/>
      <c r="X35" s="2251"/>
      <c r="Y35" s="2251"/>
      <c r="Z35" s="2251"/>
      <c r="AA35" s="2251"/>
      <c r="AB35" s="2251"/>
      <c r="AC35" s="1635"/>
      <c r="AD35" s="2251" t="str">
        <f>IF(TITLE_NUMBER_PR_CHANGE="",IF(TITLE_NUMBER_PR="","",TITLE_NUMBER_PR),TITLE_NUMBER_PR_CHANGE)</f>
        <v>152-тг</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D708F-8F19-EF02-A487-B7D68E7367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7B901-7287-5A5B-1C84-61BB678E3E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56E6A-B734-E271-5ED1-71526BA3EF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8733E-C1BC-A248-F9E9-9FE4314CE1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"Теплоснабжение" г.Грозного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Государственный комитет цен и тарифов Чеченской Республики</v>
      </c>
      <c r="W29" s="2251"/>
      <c r="X29" s="2251"/>
      <c r="Y29" s="2251"/>
      <c r="Z29" s="2251"/>
      <c r="AA29" s="2251"/>
      <c r="AB29" s="2251"/>
      <c r="AC29" s="326"/>
      <c r="AD29" s="2251" t="str">
        <f>IF(TITLE_NAME_OR_PR_CHANGE="",IF(TITLE_NAME_OR_PR="","",TITLE_NAME_OR_PR),TITLE_NAME_OR_PR_CHANGE)</f>
        <v>Государственный комитет цен и тарифов Чеченской Республики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45644.6247337963</v>
      </c>
      <c r="W30" s="2264"/>
      <c r="X30" s="2264"/>
      <c r="Y30" s="2264"/>
      <c r="Z30" s="2264"/>
      <c r="AA30" s="2264"/>
      <c r="AB30" s="2264"/>
      <c r="AC30" s="326"/>
      <c r="AD30" s="2264" t="str">
        <f>IF(TITLE_DATE_PR_CHANGE="",IF(TITLE_DATE_PR="","",TITLE_DATE_PR),TITLE_DATE_PR_CHANGE)</f>
        <v>45644.6247337963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152-тг</v>
      </c>
      <c r="W31" s="2251"/>
      <c r="X31" s="2251"/>
      <c r="Y31" s="2251"/>
      <c r="Z31" s="2251"/>
      <c r="AA31" s="2251"/>
      <c r="AB31" s="2251"/>
      <c r="AC31" s="326"/>
      <c r="AD31" s="2251" t="str">
        <f>IF(TITLE_NUMBER_PR_CHANGE="",IF(TITLE_NUMBER_PR="","",TITLE_NUMBER_PR),TITLE_NUMBER_PR_CHANGE)</f>
        <v>152-тг</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tarif95.ru</v>
      </c>
      <c r="W32" s="2251"/>
      <c r="X32" s="2251"/>
      <c r="Y32" s="2251"/>
      <c r="Z32" s="2251"/>
      <c r="AA32" s="2251"/>
      <c r="AB32" s="2251"/>
      <c r="AC32" s="326"/>
      <c r="AD32" s="2251" t="str">
        <f>IF(TITLE_IST_PUB_CHANGE="",IF(TITLE_IST_PUB="","",TITLE_IST_PUB),TITLE_IST_PUB_CHANGE)</f>
        <v>tarif95.ru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45644.6247337963</v>
      </c>
      <c r="W34" s="2264"/>
      <c r="X34" s="2264"/>
      <c r="Y34" s="2264"/>
      <c r="Z34" s="2264"/>
      <c r="AA34" s="2264"/>
      <c r="AB34" s="2264"/>
      <c r="AC34" s="326"/>
      <c r="AD34" s="2264" t="str">
        <f>IF(TITLE_DATE_PR_CHANGE="",IF(TITLE_DATE_PR="","",TITLE_DATE_PR),TITLE_DATE_PR_CHANGE)</f>
        <v>45644.6247337963</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152-тг</v>
      </c>
      <c r="W35" s="2251"/>
      <c r="X35" s="2251"/>
      <c r="Y35" s="2251"/>
      <c r="Z35" s="2251"/>
      <c r="AA35" s="2251"/>
      <c r="AB35" s="2251"/>
      <c r="AC35" s="326"/>
      <c r="AD35" s="2251" t="str">
        <f>IF(TITLE_NUMBER_PR_CHANGE="",IF(TITLE_NUMBER_PR="","",TITLE_NUMBER_PR),TITLE_NUMBER_PR_CHANGE)</f>
        <v>152-тг</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52283-B734-BB7D-6BBD-43D67C3AB33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"Теплоснабжение" г.Грозного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Государственный комитет цен и тарифов Чеченской Республики</v>
      </c>
      <c r="Y33" s="2251"/>
      <c r="Z33" s="2251"/>
      <c r="AA33" s="2251"/>
      <c r="AB33" s="2251"/>
      <c r="AC33" s="2251"/>
      <c r="AD33" s="2251"/>
      <c r="AE33" s="2251"/>
      <c r="AF33" s="326"/>
      <c r="AG33" s="2251" t="str">
        <f>IF(TITLE_NAME_OR_PR_CHANGE="",IF(TITLE_NAME_OR_PR="","",TITLE_NAME_OR_PR),TITLE_NAME_OR_PR_CHANGE)</f>
        <v>Государственный комитет цен и тарифов Чеченской Республики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45644.6247337963</v>
      </c>
      <c r="Y34" s="2264"/>
      <c r="Z34" s="2264"/>
      <c r="AA34" s="2264"/>
      <c r="AB34" s="2264"/>
      <c r="AC34" s="2264"/>
      <c r="AD34" s="2264"/>
      <c r="AE34" s="2264"/>
      <c r="AF34" s="326"/>
      <c r="AG34" s="2264" t="str">
        <f>IF(TITLE_DATE_PR_CHANGE="",IF(TITLE_DATE_PR="","",TITLE_DATE_PR),TITLE_DATE_PR_CHANGE)</f>
        <v>45644.6247337963</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152-тг</v>
      </c>
      <c r="Y35" s="2251"/>
      <c r="Z35" s="2251"/>
      <c r="AA35" s="2251"/>
      <c r="AB35" s="2251"/>
      <c r="AC35" s="2251"/>
      <c r="AD35" s="2251"/>
      <c r="AE35" s="2251"/>
      <c r="AF35" s="326"/>
      <c r="AG35" s="2251" t="str">
        <f>IF(TITLE_NUMBER_PR_CHANGE="",IF(TITLE_NUMBER_PR="","",TITLE_NUMBER_PR),TITLE_NUMBER_PR_CHANGE)</f>
        <v>152-тг</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tarif95.ru</v>
      </c>
      <c r="Y36" s="2251"/>
      <c r="Z36" s="2251"/>
      <c r="AA36" s="2251"/>
      <c r="AB36" s="2251"/>
      <c r="AC36" s="2251"/>
      <c r="AD36" s="2251"/>
      <c r="AE36" s="2251"/>
      <c r="AF36" s="326"/>
      <c r="AG36" s="2251" t="str">
        <f>IF(TITLE_IST_PUB_CHANGE="",IF(TITLE_IST_PUB="","",TITLE_IST_PUB),TITLE_IST_PUB_CHANGE)</f>
        <v>tarif95.ru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45644.6247337963</v>
      </c>
      <c r="Y38" s="2264"/>
      <c r="Z38" s="2264"/>
      <c r="AA38" s="2264"/>
      <c r="AB38" s="2264"/>
      <c r="AC38" s="2264"/>
      <c r="AD38" s="2264"/>
      <c r="AE38" s="2264"/>
      <c r="AF38" s="326"/>
      <c r="AG38" s="2264" t="str">
        <f>IF(TITLE_DATE_PR_CHANGE="",IF(TITLE_DATE_PR="","",TITLE_DATE_PR),TITLE_DATE_PR_CHANGE)</f>
        <v>45644.6247337963</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152-тг</v>
      </c>
      <c r="Y39" s="2251"/>
      <c r="Z39" s="2251"/>
      <c r="AA39" s="2251"/>
      <c r="AB39" s="2251"/>
      <c r="AC39" s="2251"/>
      <c r="AD39" s="2251"/>
      <c r="AE39" s="2251"/>
      <c r="AF39" s="326"/>
      <c r="AG39" s="2251" t="str">
        <f>IF(TITLE_NUMBER_PR_CHANGE="",IF(TITLE_NUMBER_PR="","",TITLE_NUMBER_PR),TITLE_NUMBER_PR_CHANGE)</f>
        <v>152-тг</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255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256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809EE2-4B7A-3B1B-A8D9-04F3C1BF245F}" mc:Ignorable="x14ac xr xr2 xr3">
  <sheetPr>
    <tabColor rgb="FFCCCCFF"/>
  </sheetPr>
  <dimension ref="A1:Q79"/>
  <sheetViews>
    <sheetView topLeftCell="C7"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45658.6241087963</v>
      </c>
      <c r="G11" s="77"/>
      <c r="H11" s="773" t="s">
        <v>22</v>
      </c>
      <c r="J11" s="876" t="s">
        <v>23</v>
      </c>
      <c r="Q11" s="74">
        <v>0</v>
      </c>
    </row>
    <row customHeight="1" ht="22.5">
      <c r="A12" s="2098"/>
      <c r="D12" s="75"/>
      <c r="E12" s="1165" t="s">
        <v>24</v>
      </c>
      <c r="F12" s="1732">
        <v>46022.62420138889</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45644.6247337963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4DC11FC-6D0D-14E6-24F3-827A4A981696}"/>
    <hyperlink ref="H17" location="Титульный!H9" display="Как заполнить?" tooltip="Помощь по работе с полями отчётной формы" xr:uid="{946F6C89-27BC-9195-649D-B6D90089AFA5}"/>
    <hyperlink ref="H39" location="Титульный!H9" display="Как заполнить?" tooltip="Помощь по работе с полями отчётной формы" xr:uid="{909143FB-F445-1922-C094-0AAB20E6707A}"/>
    <hyperlink ref="H62" location="Титульный!H9" display="Как заполнить?" tooltip="Помощь по работе с полями отчётной формы" xr:uid="{CA9FA3B3-DC54-BA1F-9818-068025F69CE7}"/>
    <hyperlink ref="F70" r:id="rId4" xr:uid="{1598854D-5213-7A27-A361-92D37BBE702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4CF37-F689-784E-E3E3-4BD62258A09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"Теплоснабжение" г.Грозного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Государственный комитет цен и тарифов Чеченской Республики</v>
      </c>
      <c r="W30" s="2251"/>
      <c r="X30" s="2251"/>
      <c r="Y30" s="2251"/>
      <c r="Z30" s="2251"/>
      <c r="AA30" s="326"/>
      <c r="AB30" s="2251" t="str">
        <f>IF(TITLE_NAME_OR_PR_CHANGE="",IF(TITLE_NAME_OR_PR="","",TITLE_NAME_OR_PR),TITLE_NAME_OR_PR_CHANGE)</f>
        <v>Государственный комитет цен и тарифов Чеченской Республики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45644.6247337963</v>
      </c>
      <c r="W31" s="2264"/>
      <c r="X31" s="2264"/>
      <c r="Y31" s="2264"/>
      <c r="Z31" s="2264"/>
      <c r="AA31" s="326"/>
      <c r="AB31" s="2264" t="str">
        <f>IF(TITLE_DATE_PR_CHANGE="",IF(TITLE_DATE_PR="","",TITLE_DATE_PR),TITLE_DATE_PR_CHANGE)</f>
        <v>45644.6247337963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152-тг</v>
      </c>
      <c r="W32" s="2251"/>
      <c r="X32" s="2251"/>
      <c r="Y32" s="2251"/>
      <c r="Z32" s="2251"/>
      <c r="AA32" s="326"/>
      <c r="AB32" s="2251" t="str">
        <f>IF(TITLE_NUMBER_PR_CHANGE="",IF(TITLE_NUMBER_PR="","",TITLE_NUMBER_PR),TITLE_NUMBER_PR_CHANGE)</f>
        <v>152-тг</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tarif95.ru</v>
      </c>
      <c r="W33" s="2251"/>
      <c r="X33" s="2251"/>
      <c r="Y33" s="2251"/>
      <c r="Z33" s="2251"/>
      <c r="AA33" s="326"/>
      <c r="AB33" s="2251" t="str">
        <f>IF(TITLE_IST_PUB_CHANGE="",IF(TITLE_IST_PUB="","",TITLE_IST_PUB),TITLE_IST_PUB_CHANGE)</f>
        <v>tarif95.ru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45644.6247337963</v>
      </c>
      <c r="W35" s="2264"/>
      <c r="X35" s="2264"/>
      <c r="Y35" s="2264"/>
      <c r="Z35" s="2264"/>
      <c r="AA35" s="326"/>
      <c r="AB35" s="2264" t="str">
        <f>IF(TITLE_DATE_PR_CHANGE="",IF(TITLE_DATE_PR="","",TITLE_DATE_PR),TITLE_DATE_PR_CHANGE)</f>
        <v>45644.6247337963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152-тг</v>
      </c>
      <c r="W36" s="2251"/>
      <c r="X36" s="2251"/>
      <c r="Y36" s="2251"/>
      <c r="Z36" s="2251"/>
      <c r="AA36" s="326"/>
      <c r="AB36" s="2251" t="str">
        <f>IF(TITLE_NUMBER_PR_CHANGE="",IF(TITLE_NUMBER_PR="","",TITLE_NUMBER_PR),TITLE_NUMBER_PR_CHANGE)</f>
        <v>152-тг</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89</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255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256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9547-2A3F-D953-A57E-7417CDB210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225</v>
      </c>
      <c r="B46" s="1363" t="s">
        <v>226</v>
      </c>
      <c r="C46" s="1363" t="s">
        <v>227</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425A6-3339-1E3A-13AB-B6303AC801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5AF1E-0AE9-9ADE-6DC7-38E2F09A63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ABBBF-4F72-C3C5-A58C-E44C6EFC99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920D4-CD11-D18A-A841-A52910CE579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45644.6247337963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152-тг</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tarif95.ru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45644.6247337963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152-тг</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89</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256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256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1D279-15C2-E1D2-E795-6CF89AD85E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"Теплоснабжение" г.Грозного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цен и тарифов Чеченской Республики</v>
      </c>
      <c r="W31" s="2251"/>
      <c r="X31" s="2251"/>
      <c r="Y31" s="2251"/>
      <c r="Z31" s="2251"/>
      <c r="AA31" s="2251"/>
      <c r="AB31" s="2251"/>
      <c r="AC31" s="326"/>
      <c r="AD31" s="2251" t="str">
        <f>IF(TITLE_NAME_OR_PR_CHANGE="",IF(TITLE_NAME_OR_PR="","",TITLE_NAME_OR_PR),TITLE_NAME_OR_PR_CHANGE)</f>
        <v>Государственный комитет цен и тарифов Чеченской Республики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45644.6247337963</v>
      </c>
      <c r="W32" s="2264"/>
      <c r="X32" s="2264"/>
      <c r="Y32" s="2264"/>
      <c r="Z32" s="2264"/>
      <c r="AA32" s="2264"/>
      <c r="AB32" s="2264"/>
      <c r="AC32" s="326"/>
      <c r="AD32" s="2264" t="str">
        <f>IF(TITLE_DATE_PR_CHANGE="",IF(TITLE_DATE_PR="","",TITLE_DATE_PR),TITLE_DATE_PR_CHANGE)</f>
        <v>45644.6247337963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152-тг</v>
      </c>
      <c r="W33" s="2251"/>
      <c r="X33" s="2251"/>
      <c r="Y33" s="2251"/>
      <c r="Z33" s="2251"/>
      <c r="AA33" s="2251"/>
      <c r="AB33" s="2251"/>
      <c r="AC33" s="326"/>
      <c r="AD33" s="2251" t="str">
        <f>IF(TITLE_NUMBER_PR_CHANGE="",IF(TITLE_NUMBER_PR="","",TITLE_NUMBER_PR),TITLE_NUMBER_PR_CHANGE)</f>
        <v>152-тг</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tarif95.ru</v>
      </c>
      <c r="W34" s="2251"/>
      <c r="X34" s="2251"/>
      <c r="Y34" s="2251"/>
      <c r="Z34" s="2251"/>
      <c r="AA34" s="2251"/>
      <c r="AB34" s="2251"/>
      <c r="AC34" s="326"/>
      <c r="AD34" s="2251" t="str">
        <f>IF(TITLE_IST_PUB_CHANGE="",IF(TITLE_IST_PUB="","",TITLE_IST_PUB),TITLE_IST_PUB_CHANGE)</f>
        <v>tarif95.ru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45644.6247337963</v>
      </c>
      <c r="W36" s="2264"/>
      <c r="X36" s="2264"/>
      <c r="Y36" s="2264"/>
      <c r="Z36" s="2264"/>
      <c r="AA36" s="2264"/>
      <c r="AB36" s="2264"/>
      <c r="AC36" s="326"/>
      <c r="AD36" s="2264" t="str">
        <f>IF(TITLE_DATE_PR_CHANGE="",IF(TITLE_DATE_PR="","",TITLE_DATE_PR),TITLE_DATE_PR_CHANGE)</f>
        <v>45644.6247337963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152-тг</v>
      </c>
      <c r="W37" s="2251"/>
      <c r="X37" s="2251"/>
      <c r="Y37" s="2251"/>
      <c r="Z37" s="2251"/>
      <c r="AA37" s="2251"/>
      <c r="AB37" s="2251"/>
      <c r="AC37" s="326"/>
      <c r="AD37" s="2251" t="str">
        <f>IF(TITLE_NUMBER_PR_CHANGE="",IF(TITLE_NUMBER_PR="","",TITLE_NUMBER_PR),TITLE_NUMBER_PR_CHANGE)</f>
        <v>152-тг</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245</v>
      </c>
      <c r="B50" s="1343" t="s">
        <v>246</v>
      </c>
      <c r="C50" s="1343" t="s">
        <v>247</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C6185-8ECA-8EB1-CCE3-1D328E6CBB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521</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521</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270</v>
      </c>
      <c r="B46" s="1363" t="s">
        <v>271</v>
      </c>
      <c r="C46" s="1363" t="s">
        <v>272</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521</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521</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521</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1538E-9CA8-C354-5198-64951F7E87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326"/>
      <c r="AC27" s="2251" t="str">
        <f>IF(TITLE_NAME_OR_PR_CHANGE="",IF(TITLE_NAME_OR_PR="","",TITLE_NAME_OR_PR),TITLE_NAME_OR_PR_CHANGE)</f>
        <v>Государственный комитет цен и тарифов Чеченской Республики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326"/>
      <c r="AC28" s="2264" t="str">
        <f>IF(TITLE_DATE_PR_CHANGE="",IF(TITLE_DATE_PR="","",TITLE_DATE_PR),TITLE_DATE_PR_CHANGE)</f>
        <v>45644.6247337963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326"/>
      <c r="AC29" s="2251" t="str">
        <f>IF(TITLE_NUMBER_PR_CHANGE="",IF(TITLE_NUMBER_PR="","",TITLE_NUMBER_PR),TITLE_NUMBER_PR_CHANGE)</f>
        <v>152-тг</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326"/>
      <c r="AC30" s="2251" t="str">
        <f>IF(TITLE_IST_PUB_CHANGE="",IF(TITLE_IST_PUB="","",TITLE_IST_PUB),TITLE_IST_PUB_CHANGE)</f>
        <v>tarif95.ru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326"/>
      <c r="AC32" s="2264" t="str">
        <f>IF(TITLE_DATE_PR_CHANGE="",IF(TITLE_DATE_PR="","",TITLE_DATE_PR),TITLE_DATE_PR_CHANGE)</f>
        <v>45644.6247337963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326"/>
      <c r="AC33" s="2251" t="str">
        <f>IF(TITLE_NUMBER_PR_CHANGE="",IF(TITLE_NUMBER_PR="","",TITLE_NUMBER_PR),TITLE_NUMBER_PR_CHANGE)</f>
        <v>152-тг</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522</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522</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30854-2AED-227E-C582-31458DD7A3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"Теплоснабжение" г.Грозного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цен и тарифов Чеченской Республики</v>
      </c>
      <c r="W31" s="2251"/>
      <c r="X31" s="2251"/>
      <c r="Y31" s="2251"/>
      <c r="Z31" s="2251"/>
      <c r="AA31" s="2251"/>
      <c r="AB31" s="2251"/>
      <c r="AC31" s="326"/>
      <c r="AD31" s="2251" t="str">
        <f>IF(TITLE_NAME_OR_PR_CHANGE="",IF(TITLE_NAME_OR_PR="","",TITLE_NAME_OR_PR),TITLE_NAME_OR_PR_CHANGE)</f>
        <v>Государственный комитет цен и тарифов Чеченской Республики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45644.6247337963</v>
      </c>
      <c r="W32" s="2264"/>
      <c r="X32" s="2264"/>
      <c r="Y32" s="2264"/>
      <c r="Z32" s="2264"/>
      <c r="AA32" s="2264"/>
      <c r="AB32" s="2264"/>
      <c r="AC32" s="326"/>
      <c r="AD32" s="2264" t="str">
        <f>IF(TITLE_DATE_PR_CHANGE="",IF(TITLE_DATE_PR="","",TITLE_DATE_PR),TITLE_DATE_PR_CHANGE)</f>
        <v>45644.6247337963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152-тг</v>
      </c>
      <c r="W33" s="2251"/>
      <c r="X33" s="2251"/>
      <c r="Y33" s="2251"/>
      <c r="Z33" s="2251"/>
      <c r="AA33" s="2251"/>
      <c r="AB33" s="2251"/>
      <c r="AC33" s="326"/>
      <c r="AD33" s="2251" t="str">
        <f>IF(TITLE_NUMBER_PR_CHANGE="",IF(TITLE_NUMBER_PR="","",TITLE_NUMBER_PR),TITLE_NUMBER_PR_CHANGE)</f>
        <v>152-тг</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tarif95.ru</v>
      </c>
      <c r="W34" s="2251"/>
      <c r="X34" s="2251"/>
      <c r="Y34" s="2251"/>
      <c r="Z34" s="2251"/>
      <c r="AA34" s="2251"/>
      <c r="AB34" s="2251"/>
      <c r="AC34" s="326"/>
      <c r="AD34" s="2251" t="str">
        <f>IF(TITLE_IST_PUB_CHANGE="",IF(TITLE_IST_PUB="","",TITLE_IST_PUB),TITLE_IST_PUB_CHANGE)</f>
        <v>tarif95.ru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45644.6247337963</v>
      </c>
      <c r="W36" s="2264"/>
      <c r="X36" s="2264"/>
      <c r="Y36" s="2264"/>
      <c r="Z36" s="2264"/>
      <c r="AA36" s="2264"/>
      <c r="AB36" s="2264"/>
      <c r="AC36" s="326"/>
      <c r="AD36" s="2264" t="str">
        <f>IF(TITLE_DATE_PR_CHANGE="",IF(TITLE_DATE_PR="","",TITLE_DATE_PR),TITLE_DATE_PR_CHANGE)</f>
        <v>45644.6247337963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152-тг</v>
      </c>
      <c r="W37" s="2251"/>
      <c r="X37" s="2251"/>
      <c r="Y37" s="2251"/>
      <c r="Z37" s="2251"/>
      <c r="AA37" s="2251"/>
      <c r="AB37" s="2251"/>
      <c r="AC37" s="326"/>
      <c r="AD37" s="2251" t="str">
        <f>IF(TITLE_NUMBER_PR_CHANGE="",IF(TITLE_NUMBER_PR="","",TITLE_NUMBER_PR),TITLE_NUMBER_PR_CHANGE)</f>
        <v>152-тг</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530</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5A6B3-377B-E8C2-099B-A96A0F370D7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Грозный(96701000)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5F3AC-5D3E-593B-80E2-FB5028850AEF}" mc:Ignorable="x14ac xr xr2 xr3">
  <sheetPr>
    <tabColor theme="6" tint="0.4"/>
  </sheetPr>
  <dimension ref="A1:AY67"/>
  <sheetViews>
    <sheetView showGridLines="0" zoomScale="90" workbookViewId="0">
      <pane xSplit="32" ySplit="41" topLeftCell="AG45" activePane="bottomRight" state="frozen"/>
      <selection pane="bottomLeft" activeCell="A42" sqref="A42"/>
      <selection pane="topRight" activeCell="AG1" sqref="AG1"/>
      <selection pane="bottomRight" activeCell="AJ58" sqref="AJ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2251"/>
      <c r="AC27" s="2251"/>
      <c r="AD27" s="2251"/>
      <c r="AE27" s="2251"/>
      <c r="AF27" s="326"/>
      <c r="AG27" s="2251" t="str">
        <f>IF(TITLE_NAME_OR_PR_CHANGE="",IF(TITLE_NAME_OR_PR="","",TITLE_NAME_OR_PR),TITLE_NAME_OR_PR_CHANGE)</f>
        <v>Государственный комитет цен и тарифов Чеченской Республики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2264"/>
      <c r="AC28" s="2264"/>
      <c r="AD28" s="2264"/>
      <c r="AE28" s="2264"/>
      <c r="AF28" s="326"/>
      <c r="AG28" s="2264" t="str">
        <f>IF(TITLE_DATE_PR_CHANGE="",IF(TITLE_DATE_PR="","",TITLE_DATE_PR),TITLE_DATE_PR_CHANGE)</f>
        <v>45644.6247337963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2251"/>
      <c r="AC29" s="2251"/>
      <c r="AD29" s="2251"/>
      <c r="AE29" s="2251"/>
      <c r="AF29" s="326"/>
      <c r="AG29" s="2251" t="str">
        <f>IF(TITLE_NUMBER_PR_CHANGE="",IF(TITLE_NUMBER_PR="","",TITLE_NUMBER_PR),TITLE_NUMBER_PR_CHANGE)</f>
        <v>152-тг</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2251"/>
      <c r="AC30" s="2251"/>
      <c r="AD30" s="2251"/>
      <c r="AE30" s="2251"/>
      <c r="AF30" s="326"/>
      <c r="AG30" s="2251" t="str">
        <f>IF(TITLE_IST_PUB_CHANGE="",IF(TITLE_IST_PUB="","",TITLE_IST_PUB),TITLE_IST_PUB_CHANGE)</f>
        <v>tarif95.ru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2264"/>
      <c r="AC32" s="2264"/>
      <c r="AD32" s="2264"/>
      <c r="AE32" s="2264"/>
      <c r="AF32" s="326"/>
      <c r="AG32" s="2264" t="str">
        <f>IF(TITLE_DATE_PR_CHANGE="",IF(TITLE_DATE_PR="","",TITLE_DATE_PR),TITLE_DATE_PR_CHANGE)</f>
        <v>45644.6247337963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2251"/>
      <c r="AC33" s="2251"/>
      <c r="AD33" s="2251"/>
      <c r="AE33" s="2251"/>
      <c r="AF33" s="326"/>
      <c r="AG33" s="2251" t="str">
        <f>IF(TITLE_NUMBER_PR_CHANGE="",IF(TITLE_NUMBER_PR="","",TITLE_NUMBER_PR),TITLE_NUMBER_PR_CHANGE)</f>
        <v>152-тг</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533</v>
      </c>
      <c r="W38" s="2365" t="s">
        <v>534</v>
      </c>
      <c r="X38" s="2365"/>
      <c r="Y38" s="2365"/>
      <c r="Z38" s="2365" t="s">
        <v>535</v>
      </c>
      <c r="AA38" s="2365"/>
      <c r="AB38" s="2365"/>
      <c r="AC38" s="2294" t="s">
        <v>438</v>
      </c>
      <c r="AD38" s="2313"/>
      <c r="AE38" s="2314"/>
      <c r="AF38" s="2278"/>
      <c r="AG38" s="2366" t="s">
        <v>533</v>
      </c>
      <c r="AH38" s="2365" t="s">
        <v>534</v>
      </c>
      <c r="AI38" s="2365"/>
      <c r="AJ38" s="2365"/>
      <c r="AK38" s="2365" t="s">
        <v>535</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539</v>
      </c>
      <c r="Y40" s="1983" t="s">
        <v>540</v>
      </c>
      <c r="Z40" s="2365"/>
      <c r="AA40" s="1983" t="s">
        <v>541</v>
      </c>
      <c r="AB40" s="1983" t="s">
        <v>542</v>
      </c>
      <c r="AC40" s="1489" t="s">
        <v>448</v>
      </c>
      <c r="AD40" s="2270" t="s">
        <v>449</v>
      </c>
      <c r="AE40" s="2271"/>
      <c r="AF40" s="2279"/>
      <c r="AG40" s="2366"/>
      <c r="AH40" s="2365"/>
      <c r="AI40" s="1983" t="s">
        <v>539</v>
      </c>
      <c r="AJ40" s="1983" t="s">
        <v>540</v>
      </c>
      <c r="AK40" s="2365"/>
      <c r="AL40" s="1983" t="s">
        <v>541</v>
      </c>
      <c r="AM40" s="1983" t="s">
        <v>542</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124</v>
      </c>
      <c r="U42" s="300"/>
      <c r="V42" s="2242"/>
      <c r="W42" s="2243"/>
      <c r="X42" s="2243"/>
      <c r="Y42" s="2243"/>
      <c r="Z42" s="2243"/>
      <c r="AA42" s="2243"/>
      <c r="AB42" s="2243"/>
      <c r="AC42" s="2243"/>
      <c r="AD42" s="2243"/>
      <c r="AE42" s="2243"/>
      <c r="AF42" s="2244"/>
      <c r="AG42" s="2242" t="str">
        <f>INDEX(PT_DIFFERENTIATION_NTAR,MATCH(A42,PT_DIFFERENTIATION_NTAR_ID,0))</f>
        <v>Двухкомпонентный тариф</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401</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531</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543</v>
      </c>
      <c r="E45" s="2259"/>
      <c r="F45" s="2259"/>
      <c r="G45" s="2259"/>
      <c r="H45" s="2259"/>
      <c r="I45" s="2256" t="str">
        <f>S44&amp;".1"</f>
        <v>1.1.1.1</v>
      </c>
      <c r="J45" s="1363"/>
      <c r="K45" s="1363"/>
      <c r="L45" s="1364"/>
      <c r="P45" s="2257">
        <v>1</v>
      </c>
      <c r="Q45" s="1481"/>
      <c r="R45" s="356"/>
      <c r="S45" s="1493" t="str">
        <f>$I45</f>
        <v>1.1.1.1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543</v>
      </c>
      <c r="E46" s="2259"/>
      <c r="F46" s="2259"/>
      <c r="G46" s="2259"/>
      <c r="H46" s="2259"/>
      <c r="I46" s="2286"/>
      <c r="J46" s="2256" t="str">
        <f>I45&amp;".1"</f>
        <v>1.1.1.1.1</v>
      </c>
      <c r="K46" s="1363"/>
      <c r="L46" s="1364" t="s">
        <v>410</v>
      </c>
      <c r="P46" s="2257"/>
      <c r="Q46" s="2257">
        <v>1</v>
      </c>
      <c r="R46" s="357"/>
      <c r="S46" s="1493" t="str">
        <f>$J46</f>
        <v>1.1.1.1.1</v>
      </c>
      <c r="T46" s="286" t="s">
        <v>411</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252</v>
      </c>
      <c r="B47" s="1363" t="s">
        <v>253</v>
      </c>
      <c r="C47" s="1363" t="s">
        <v>254</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267"/>
      <c r="AD47" s="2268" t="s">
        <v>67</v>
      </c>
      <c r="AE47" s="2267"/>
      <c r="AF47" s="2268" t="s">
        <v>67</v>
      </c>
      <c r="AG47" s="751"/>
      <c r="AH47" s="751">
        <v>26.37</v>
      </c>
      <c r="AI47" s="751"/>
      <c r="AJ47" s="751"/>
      <c r="AK47" s="751">
        <v>2561.39</v>
      </c>
      <c r="AL47" s="751"/>
      <c r="AM47" s="751"/>
      <c r="AN47" s="2602">
        <v>45658.62982638889</v>
      </c>
      <c r="AO47" s="2107" t="s">
        <v>67</v>
      </c>
      <c r="AP47" s="2287">
        <v>45838.629895833335</v>
      </c>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s="1850" customFormat="1" customHeight="1" ht="23.25">
      <c r="A49" s="1363"/>
      <c r="B49" s="1363"/>
      <c r="C49" s="1363"/>
      <c r="D49" s="1363"/>
      <c r="E49" s="2259"/>
      <c r="F49" s="2259"/>
      <c r="G49" s="2259"/>
      <c r="H49" s="2259"/>
      <c r="I49" s="2286"/>
      <c r="J49" s="2286"/>
      <c r="K49" s="2256" t="str">
        <f>J46&amp;".2"</f>
        <v>1.1.1.1.1.2</v>
      </c>
      <c r="L49" s="1369"/>
      <c r="M49" s="1776"/>
      <c r="N49" s="1776"/>
      <c r="O49" s="1776"/>
      <c r="P49" s="2374"/>
      <c r="Q49" s="2374"/>
      <c r="R49" s="683" t="s">
        <v>545</v>
      </c>
      <c r="S49" s="2273" t="str">
        <f>$K49</f>
        <v>1.1.1.1.1.2</v>
      </c>
      <c r="T49" s="1437"/>
      <c r="U49" s="300"/>
      <c r="V49" s="751"/>
      <c r="W49" s="751"/>
      <c r="X49" s="751"/>
      <c r="Y49" s="751"/>
      <c r="Z49" s="751"/>
      <c r="AA49" s="751"/>
      <c r="AB49" s="751"/>
      <c r="AC49" s="2602"/>
      <c r="AD49" s="2107" t="s">
        <v>67</v>
      </c>
      <c r="AE49" s="2602"/>
      <c r="AF49" s="2107" t="s">
        <v>67</v>
      </c>
      <c r="AG49" s="751"/>
      <c r="AH49" s="751">
        <v>26.89</v>
      </c>
      <c r="AI49" s="751"/>
      <c r="AJ49" s="751"/>
      <c r="AK49" s="751">
        <v>2892.71</v>
      </c>
      <c r="AL49" s="751"/>
      <c r="AM49" s="751"/>
      <c r="AN49" s="2602">
        <v>45839.631574074076</v>
      </c>
      <c r="AO49" s="2107" t="s">
        <v>67</v>
      </c>
      <c r="AP49" s="2287">
        <v>46022.63167824074</v>
      </c>
      <c r="AQ49" s="2107" t="s">
        <v>67</v>
      </c>
      <c r="AR49" s="1438"/>
      <c r="AS4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9" s="1642">
        <f>STRCHECKDATE(V50:AR50)</f>
      </c>
      <c r="AU49" s="1624"/>
      <c r="AV49" s="1624" t="str">
        <f>IF(T49="","",T49)</f>
        <v/>
      </c>
      <c r="AW49" s="1624"/>
      <c r="AX49" s="1624"/>
      <c r="AY49" s="1635">
        <v>0</v>
      </c>
    </row>
    <row s="1850" customFormat="1" customHeight="1" ht="14.25">
      <c r="A50" s="1363"/>
      <c r="B50" s="1363"/>
      <c r="C50" s="1363"/>
      <c r="D50" s="1363"/>
      <c r="E50" s="2259"/>
      <c r="F50" s="2259"/>
      <c r="G50" s="2259"/>
      <c r="H50" s="2259"/>
      <c r="I50" s="2286"/>
      <c r="J50" s="2286"/>
      <c r="K50" s="2256" t="str">
        <f>J46&amp;".1"</f>
        <v>1.1.1.1.1.1</v>
      </c>
      <c r="L50" s="1369"/>
      <c r="M50" s="1776"/>
      <c r="N50" s="1776"/>
      <c r="O50" s="1776"/>
      <c r="P50" s="2374"/>
      <c r="Q50" s="2374"/>
      <c r="R50" s="357"/>
      <c r="S50" s="2513"/>
      <c r="T50" s="300"/>
      <c r="U50" s="300"/>
      <c r="V50" s="325"/>
      <c r="W50" s="325"/>
      <c r="X50" s="325"/>
      <c r="Y50" s="325"/>
      <c r="Z50" s="325"/>
      <c r="AA50" s="325"/>
      <c r="AB50" s="325"/>
      <c r="AC50" s="2309"/>
      <c r="AD50" s="2107"/>
      <c r="AE50" s="2309"/>
      <c r="AF50" s="2107"/>
      <c r="AG50" s="325"/>
      <c r="AH50" s="325"/>
      <c r="AI50" s="325"/>
      <c r="AJ50" s="325"/>
      <c r="AK50" s="325"/>
      <c r="AL50" s="325"/>
      <c r="AM50" s="325"/>
      <c r="AN50" s="2309"/>
      <c r="AO50" s="2107"/>
      <c r="AP50" s="2288"/>
      <c r="AQ50" s="2107"/>
      <c r="AR50" s="1439"/>
      <c r="AS50" s="2349"/>
      <c r="AT50" s="1642"/>
      <c r="AU50" s="1624"/>
      <c r="AV50" s="1624" t="str">
        <f>IF(T50="","",T50)</f>
        <v/>
      </c>
      <c r="AW50" s="1624"/>
      <c r="AX50" s="1624"/>
      <c r="AY50" s="1635">
        <v>0</v>
      </c>
    </row>
    <row customHeight="1" ht="21">
      <c r="A51" s="1363" t="s">
        <v>252</v>
      </c>
      <c r="B51" s="1363" t="s">
        <v>253</v>
      </c>
      <c r="C51" s="1363" t="s">
        <v>254</v>
      </c>
      <c r="D51" s="1363" t="s">
        <v>543</v>
      </c>
      <c r="E51" s="2259"/>
      <c r="F51" s="2259"/>
      <c r="G51" s="2259"/>
      <c r="H51" s="2259"/>
      <c r="I51" s="2286"/>
      <c r="J51" s="2256"/>
      <c r="K51" s="1363"/>
      <c r="L51" s="1364"/>
      <c r="P51" s="2257"/>
      <c r="Q51" s="2257"/>
      <c r="R51" s="356"/>
      <c r="S51" s="1278"/>
      <c r="T51" s="287" t="s">
        <v>487</v>
      </c>
      <c r="U51" s="367"/>
      <c r="V51" s="367"/>
      <c r="W51" s="600"/>
      <c r="X51" s="600"/>
      <c r="Y51" s="600"/>
      <c r="Z51" s="600"/>
      <c r="AA51" s="600"/>
      <c r="AB51" s="600"/>
      <c r="AC51" s="367"/>
      <c r="AD51" s="367"/>
      <c r="AE51" s="367"/>
      <c r="AF51" s="367"/>
      <c r="AG51" s="367"/>
      <c r="AH51" s="600"/>
      <c r="AI51" s="600"/>
      <c r="AJ51" s="600"/>
      <c r="AK51" s="600"/>
      <c r="AL51" s="600"/>
      <c r="AM51" s="367"/>
      <c r="AN51" s="367"/>
      <c r="AO51" s="367"/>
      <c r="AP51" s="367"/>
      <c r="AQ51" s="367"/>
      <c r="AR51" s="367"/>
      <c r="AS51" s="1258" t="s">
        <v>488</v>
      </c>
      <c r="AU51" s="500"/>
      <c r="AV51" s="500" t="str">
        <f>IF(T51="","",T51)</f>
        <v>Добавить значение признака дифференциации</v>
      </c>
      <c r="AW51" s="500"/>
      <c r="AX51" s="500"/>
      <c r="AY51" s="1155">
        <v>20</v>
      </c>
    </row>
    <row s="1850" customFormat="1" customHeight="1" ht="23.25">
      <c r="A52" s="1363"/>
      <c r="B52" s="1363"/>
      <c r="C52" s="1363"/>
      <c r="D52" s="1363"/>
      <c r="E52" s="2259"/>
      <c r="F52" s="2259"/>
      <c r="G52" s="2259"/>
      <c r="H52" s="2259"/>
      <c r="I52" s="2286"/>
      <c r="J52" s="2256" t="str">
        <f>I45&amp;".2"</f>
        <v>1.1.1.1.2</v>
      </c>
      <c r="K52" s="1363"/>
      <c r="L52" s="1369" t="s">
        <v>410</v>
      </c>
      <c r="M52" s="1776"/>
      <c r="N52" s="1776"/>
      <c r="O52" s="1776"/>
      <c r="P52" s="2374"/>
      <c r="Q52" s="683" t="s">
        <v>545</v>
      </c>
      <c r="R52" s="357"/>
      <c r="S52" s="2273" t="str">
        <f>$J52</f>
        <v>1.1.1.1.2</v>
      </c>
      <c r="T52" s="286" t="s">
        <v>411</v>
      </c>
      <c r="U52" s="300"/>
      <c r="V52" s="2245"/>
      <c r="W52" s="2246"/>
      <c r="X52" s="2246"/>
      <c r="Y52" s="2246"/>
      <c r="Z52" s="2246"/>
      <c r="AA52" s="2246"/>
      <c r="AB52" s="2246"/>
      <c r="AC52" s="2246"/>
      <c r="AD52" s="2246"/>
      <c r="AE52" s="2246"/>
      <c r="AF52" s="2247"/>
      <c r="AG52" s="2245" t="s">
        <v>546</v>
      </c>
      <c r="AH52" s="2246"/>
      <c r="AI52" s="2246"/>
      <c r="AJ52" s="2246"/>
      <c r="AK52" s="2246"/>
      <c r="AL52" s="2246"/>
      <c r="AM52" s="2246"/>
      <c r="AN52" s="2246"/>
      <c r="AO52" s="2246"/>
      <c r="AP52" s="2246"/>
      <c r="AQ52" s="2246"/>
      <c r="AR52" s="2247"/>
      <c r="AS52" s="1307" t="s">
        <v>486</v>
      </c>
      <c r="AT52" s="1642"/>
      <c r="AU52" s="1624"/>
      <c r="AV52" s="1624" t="str">
        <f>IF(T52="","",T52)</f>
        <v>Группа потребителей</v>
      </c>
      <c r="AW52" s="1624"/>
      <c r="AX52" s="1624"/>
      <c r="AY52" s="1635">
        <v>0</v>
      </c>
    </row>
    <row s="1850" customFormat="1" customHeight="1" ht="23.25">
      <c r="A53" s="1363"/>
      <c r="B53" s="1363"/>
      <c r="C53" s="1363"/>
      <c r="D53" s="1363"/>
      <c r="E53" s="2259"/>
      <c r="F53" s="2259"/>
      <c r="G53" s="2259"/>
      <c r="H53" s="2259"/>
      <c r="I53" s="2286"/>
      <c r="J53" s="2286" t="str">
        <f>I45&amp;".1"</f>
        <v>1.1.1.1.1</v>
      </c>
      <c r="K53" s="2256" t="str">
        <f>J52&amp;".1"</f>
        <v>1.1.1.1.2.1</v>
      </c>
      <c r="L53" s="1369"/>
      <c r="M53" s="1776"/>
      <c r="N53" s="1776"/>
      <c r="O53" s="1776"/>
      <c r="P53" s="2374"/>
      <c r="Q53" s="2374"/>
      <c r="R53" s="357">
        <v>1</v>
      </c>
      <c r="S53" s="2273" t="str">
        <f>$K53</f>
        <v>1.1.1.1.2.1</v>
      </c>
      <c r="T53" s="1437"/>
      <c r="U53" s="300"/>
      <c r="V53" s="751"/>
      <c r="W53" s="751"/>
      <c r="X53" s="751"/>
      <c r="Y53" s="751"/>
      <c r="Z53" s="751"/>
      <c r="AA53" s="751"/>
      <c r="AB53" s="751"/>
      <c r="AC53" s="2602"/>
      <c r="AD53" s="2107" t="s">
        <v>67</v>
      </c>
      <c r="AE53" s="2602"/>
      <c r="AF53" s="2107" t="s">
        <v>67</v>
      </c>
      <c r="AG53" s="751"/>
      <c r="AH53" s="751">
        <v>31.64</v>
      </c>
      <c r="AI53" s="751"/>
      <c r="AJ53" s="751"/>
      <c r="AK53" s="751">
        <v>2340.53</v>
      </c>
      <c r="AL53" s="751"/>
      <c r="AM53" s="751"/>
      <c r="AN53" s="2602">
        <v>45658.63422453704</v>
      </c>
      <c r="AO53" s="2107" t="s">
        <v>67</v>
      </c>
      <c r="AP53" s="2287">
        <v>45838.63428240741</v>
      </c>
      <c r="AQ53" s="2107" t="s">
        <v>67</v>
      </c>
      <c r="AR53" s="1438"/>
      <c r="AS53"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3" s="1642">
        <f>STRCHECKDATE(V54:AR54)</f>
      </c>
      <c r="AU53" s="1624"/>
      <c r="AV53" s="1624" t="str">
        <f>IF(T53="","",T53)</f>
        <v/>
      </c>
      <c r="AW53" s="1624"/>
      <c r="AX53" s="1624"/>
      <c r="AY53" s="1635">
        <v>0</v>
      </c>
    </row>
    <row s="1850" customFormat="1" customHeight="1" ht="14.25">
      <c r="A54" s="1363"/>
      <c r="B54" s="1363"/>
      <c r="C54" s="1363"/>
      <c r="D54" s="1363"/>
      <c r="E54" s="2259"/>
      <c r="F54" s="2259"/>
      <c r="G54" s="2259"/>
      <c r="H54" s="2259"/>
      <c r="I54" s="2286"/>
      <c r="J54" s="2286" t="str">
        <f>I45&amp;".1"</f>
        <v>1.1.1.1.1</v>
      </c>
      <c r="K54" s="2256"/>
      <c r="L54" s="1369"/>
      <c r="M54" s="1776"/>
      <c r="N54" s="1776"/>
      <c r="O54" s="1776"/>
      <c r="P54" s="2374"/>
      <c r="Q54" s="2374"/>
      <c r="R54" s="357"/>
      <c r="S54" s="2513"/>
      <c r="T54" s="300"/>
      <c r="U54" s="300"/>
      <c r="V54" s="325"/>
      <c r="W54" s="325"/>
      <c r="X54" s="325"/>
      <c r="Y54" s="325"/>
      <c r="Z54" s="325"/>
      <c r="AA54" s="325"/>
      <c r="AB54" s="325"/>
      <c r="AC54" s="2309"/>
      <c r="AD54" s="2107"/>
      <c r="AE54" s="2309"/>
      <c r="AF54" s="2107"/>
      <c r="AG54" s="325"/>
      <c r="AH54" s="325"/>
      <c r="AI54" s="325"/>
      <c r="AJ54" s="325"/>
      <c r="AK54" s="325"/>
      <c r="AL54" s="325"/>
      <c r="AM54" s="325"/>
      <c r="AN54" s="2309"/>
      <c r="AO54" s="2107"/>
      <c r="AP54" s="2288"/>
      <c r="AQ54" s="2107"/>
      <c r="AR54" s="1439"/>
      <c r="AS54" s="2349"/>
      <c r="AT54" s="1642"/>
      <c r="AU54" s="1624"/>
      <c r="AV54" s="1624" t="str">
        <f>IF(T54="","",T54)</f>
        <v/>
      </c>
      <c r="AW54" s="1624"/>
      <c r="AX54" s="1624"/>
      <c r="AY54" s="1635">
        <v>0</v>
      </c>
    </row>
    <row s="1850" customFormat="1" customHeight="1" ht="23.25">
      <c r="A55" s="1363"/>
      <c r="B55" s="1363"/>
      <c r="C55" s="1363"/>
      <c r="D55" s="1363"/>
      <c r="E55" s="2259"/>
      <c r="F55" s="2259"/>
      <c r="G55" s="2259"/>
      <c r="H55" s="2259"/>
      <c r="I55" s="2286"/>
      <c r="J55" s="2286"/>
      <c r="K55" s="2256" t="str">
        <f>J52&amp;".2"</f>
        <v>1.1.1.1.2.2</v>
      </c>
      <c r="L55" s="1369"/>
      <c r="M55" s="1776"/>
      <c r="N55" s="1776"/>
      <c r="O55" s="1776"/>
      <c r="P55" s="2374"/>
      <c r="Q55" s="2374"/>
      <c r="R55" s="683" t="s">
        <v>545</v>
      </c>
      <c r="S55" s="2273" t="str">
        <f>$K55</f>
        <v>1.1.1.1.2.2</v>
      </c>
      <c r="T55" s="1437"/>
      <c r="U55" s="300"/>
      <c r="V55" s="751"/>
      <c r="W55" s="751"/>
      <c r="X55" s="751"/>
      <c r="Y55" s="751"/>
      <c r="Z55" s="751"/>
      <c r="AA55" s="751"/>
      <c r="AB55" s="751"/>
      <c r="AC55" s="2602"/>
      <c r="AD55" s="2107" t="s">
        <v>67</v>
      </c>
      <c r="AE55" s="2602"/>
      <c r="AF55" s="2107" t="s">
        <v>67</v>
      </c>
      <c r="AG55" s="751"/>
      <c r="AH55" s="751">
        <v>32.27</v>
      </c>
      <c r="AI55" s="751"/>
      <c r="AJ55" s="751"/>
      <c r="AK55" s="751">
        <v>2668.2</v>
      </c>
      <c r="AL55" s="751"/>
      <c r="AM55" s="751"/>
      <c r="AN55" s="2602">
        <v>45839.63475694445</v>
      </c>
      <c r="AO55" s="2107" t="s">
        <v>67</v>
      </c>
      <c r="AP55" s="2287">
        <v>46022.63487268519</v>
      </c>
      <c r="AQ55" s="2107" t="s">
        <v>67</v>
      </c>
      <c r="AR55" s="1438"/>
      <c r="AS55"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5" s="1642">
        <f>STRCHECKDATE(V56:AR56)</f>
      </c>
      <c r="AU55" s="1624"/>
      <c r="AV55" s="1624" t="str">
        <f>IF(T55="","",T55)</f>
        <v/>
      </c>
      <c r="AW55" s="1624"/>
      <c r="AX55" s="1624"/>
      <c r="AY55" s="1635">
        <v>0</v>
      </c>
    </row>
    <row s="1850" customFormat="1" customHeight="1" ht="14.25">
      <c r="A56" s="1363"/>
      <c r="B56" s="1363"/>
      <c r="C56" s="1363"/>
      <c r="D56" s="1363"/>
      <c r="E56" s="2259"/>
      <c r="F56" s="2259"/>
      <c r="G56" s="2259"/>
      <c r="H56" s="2259"/>
      <c r="I56" s="2286"/>
      <c r="J56" s="2286"/>
      <c r="K56" s="2256" t="str">
        <f>J52&amp;".1"</f>
        <v>1.1.1.1.2.1</v>
      </c>
      <c r="L56" s="1369"/>
      <c r="M56" s="1776"/>
      <c r="N56" s="1776"/>
      <c r="O56" s="1776"/>
      <c r="P56" s="2374"/>
      <c r="Q56" s="2374"/>
      <c r="R56" s="357"/>
      <c r="S56" s="2513"/>
      <c r="T56" s="300"/>
      <c r="U56" s="300"/>
      <c r="V56" s="325"/>
      <c r="W56" s="325"/>
      <c r="X56" s="325"/>
      <c r="Y56" s="325"/>
      <c r="Z56" s="325"/>
      <c r="AA56" s="325"/>
      <c r="AB56" s="325"/>
      <c r="AC56" s="2309"/>
      <c r="AD56" s="2107"/>
      <c r="AE56" s="2309"/>
      <c r="AF56" s="2107"/>
      <c r="AG56" s="325"/>
      <c r="AH56" s="325"/>
      <c r="AI56" s="325"/>
      <c r="AJ56" s="325"/>
      <c r="AK56" s="325"/>
      <c r="AL56" s="325"/>
      <c r="AM56" s="325"/>
      <c r="AN56" s="2309"/>
      <c r="AO56" s="2107"/>
      <c r="AP56" s="2288"/>
      <c r="AQ56" s="2107"/>
      <c r="AR56" s="1439"/>
      <c r="AS56" s="2349"/>
      <c r="AT56" s="1642"/>
      <c r="AU56" s="1624"/>
      <c r="AV56" s="1624" t="str">
        <f>IF(T56="","",T56)</f>
        <v/>
      </c>
      <c r="AW56" s="1624"/>
      <c r="AX56" s="1624"/>
      <c r="AY56" s="1635">
        <v>0</v>
      </c>
    </row>
    <row s="1850" customFormat="1" customHeight="1" ht="21">
      <c r="A57" s="1363"/>
      <c r="B57" s="1363"/>
      <c r="C57" s="1363"/>
      <c r="D57" s="1363"/>
      <c r="E57" s="2259"/>
      <c r="F57" s="2259"/>
      <c r="G57" s="2259"/>
      <c r="H57" s="2259"/>
      <c r="I57" s="2286"/>
      <c r="J57" s="2256" t="str">
        <f>I45&amp;".1"</f>
        <v>1.1.1.1.1</v>
      </c>
      <c r="K57" s="1363"/>
      <c r="L57" s="1369"/>
      <c r="M57" s="1776"/>
      <c r="N57" s="1776"/>
      <c r="O57" s="1776"/>
      <c r="P57" s="2374"/>
      <c r="Q57" s="2374"/>
      <c r="R57" s="356"/>
      <c r="S57" s="2669"/>
      <c r="T57" s="2670" t="s">
        <v>487</v>
      </c>
      <c r="U57" s="2671"/>
      <c r="V57" s="2672"/>
      <c r="W57" s="2673"/>
      <c r="X57" s="2674"/>
      <c r="Y57" s="2675"/>
      <c r="Z57" s="2676"/>
      <c r="AA57" s="2677"/>
      <c r="AB57" s="2678"/>
      <c r="AC57" s="2679"/>
      <c r="AD57" s="2680"/>
      <c r="AE57" s="2681"/>
      <c r="AF57" s="2682"/>
      <c r="AG57" s="2683"/>
      <c r="AH57" s="2684"/>
      <c r="AI57" s="2685"/>
      <c r="AJ57" s="2686"/>
      <c r="AK57" s="2687"/>
      <c r="AL57" s="2688"/>
      <c r="AM57" s="2689"/>
      <c r="AN57" s="2690"/>
      <c r="AO57" s="2691"/>
      <c r="AP57" s="2692"/>
      <c r="AQ57" s="2693"/>
      <c r="AR57" s="2694"/>
      <c r="AS57" s="1258" t="s">
        <v>488</v>
      </c>
      <c r="AT57" s="1642"/>
      <c r="AU57" s="1624"/>
      <c r="AV57" s="1624" t="str">
        <f>IF(T57="","",T57)</f>
        <v>Добавить значение признака дифференциации</v>
      </c>
      <c r="AW57" s="1624"/>
      <c r="AX57" s="1624"/>
      <c r="AY57" s="1635">
        <v>0</v>
      </c>
    </row>
    <row customHeight="1" ht="22.049999999999997">
      <c r="A58" s="1363" t="s">
        <v>252</v>
      </c>
      <c r="B58" s="1363" t="s">
        <v>253</v>
      </c>
      <c r="C58" s="1363" t="s">
        <v>254</v>
      </c>
      <c r="D58" s="1363" t="s">
        <v>543</v>
      </c>
      <c r="E58" s="2259"/>
      <c r="F58" s="2259"/>
      <c r="G58" s="2259"/>
      <c r="H58" s="2259"/>
      <c r="I58" s="2256"/>
      <c r="J58" s="1363"/>
      <c r="K58" s="1363"/>
      <c r="L58" s="1364"/>
      <c r="P58" s="2257"/>
      <c r="Q58" s="1481"/>
      <c r="R58" s="356"/>
      <c r="S58" s="1278"/>
      <c r="T58" s="365" t="s">
        <v>416</v>
      </c>
      <c r="U58" s="367"/>
      <c r="V58" s="367"/>
      <c r="W58" s="600"/>
      <c r="X58" s="600"/>
      <c r="Y58" s="600"/>
      <c r="Z58" s="600"/>
      <c r="AA58" s="600"/>
      <c r="AB58" s="600"/>
      <c r="AC58" s="367"/>
      <c r="AD58" s="367"/>
      <c r="AE58" s="367"/>
      <c r="AF58" s="366"/>
      <c r="AG58" s="367"/>
      <c r="AH58" s="600"/>
      <c r="AI58" s="600"/>
      <c r="AJ58" s="600"/>
      <c r="AK58" s="600"/>
      <c r="AL58" s="600"/>
      <c r="AM58" s="367"/>
      <c r="AN58" s="367"/>
      <c r="AO58" s="367"/>
      <c r="AP58" s="367"/>
      <c r="AQ58" s="366"/>
      <c r="AR58" s="367"/>
      <c r="AS58" s="1440"/>
      <c r="AU58" s="500"/>
      <c r="AV58" s="500" t="str">
        <f>IF(T58="","",T58)</f>
        <v>Добавить группу потребителей</v>
      </c>
      <c r="AW58" s="500"/>
      <c r="AX58" s="500"/>
      <c r="AY58" s="1155">
        <v>21</v>
      </c>
    </row>
    <row customHeight="1" ht="22.049999999999997">
      <c r="A59" s="1363" t="s">
        <v>252</v>
      </c>
      <c r="B59" s="1363" t="s">
        <v>253</v>
      </c>
      <c r="C59" s="1363" t="s">
        <v>254</v>
      </c>
      <c r="D59" s="1363" t="s">
        <v>543</v>
      </c>
      <c r="E59" s="2259"/>
      <c r="F59" s="2259"/>
      <c r="G59" s="2259"/>
      <c r="H59" s="2258"/>
      <c r="I59" s="1363"/>
      <c r="J59" s="1363"/>
      <c r="K59" s="1363"/>
      <c r="L59" s="1364"/>
      <c r="M59" s="1365"/>
      <c r="N59" s="1365"/>
      <c r="O59" s="537"/>
      <c r="P59" s="360"/>
      <c r="Q59" s="375"/>
      <c r="R59" s="355"/>
      <c r="S59" s="1278"/>
      <c r="T59" s="372" t="s">
        <v>489</v>
      </c>
      <c r="U59" s="367"/>
      <c r="V59" s="367"/>
      <c r="W59" s="600"/>
      <c r="X59" s="600"/>
      <c r="Y59" s="600"/>
      <c r="Z59" s="600"/>
      <c r="AA59" s="600"/>
      <c r="AB59" s="600"/>
      <c r="AC59" s="367"/>
      <c r="AD59" s="367"/>
      <c r="AE59" s="367"/>
      <c r="AF59" s="366"/>
      <c r="AG59" s="367"/>
      <c r="AH59" s="600"/>
      <c r="AI59" s="600"/>
      <c r="AJ59" s="600"/>
      <c r="AK59" s="600"/>
      <c r="AL59" s="600"/>
      <c r="AM59" s="367"/>
      <c r="AN59" s="367"/>
      <c r="AO59" s="367"/>
      <c r="AP59" s="367"/>
      <c r="AQ59" s="366"/>
      <c r="AR59" s="367"/>
      <c r="AS59" s="303"/>
      <c r="AU59" s="500"/>
      <c r="AV59" s="500" t="str">
        <f>IF(T59="","",T59)</f>
        <v>Добавить наименование признака дифференциации</v>
      </c>
      <c r="AW59" s="500"/>
      <c r="AX59" s="500"/>
      <c r="AY59" s="1155">
        <v>21</v>
      </c>
    </row>
    <row s="1642" customFormat="1" customHeight="1" ht="0">
      <c r="A60" s="1343" t="s">
        <v>252</v>
      </c>
      <c r="B60" s="1343" t="s">
        <v>253</v>
      </c>
      <c r="C60" s="1314"/>
      <c r="D60" s="1314"/>
      <c r="E60" s="2259"/>
      <c r="F60" s="2258"/>
      <c r="G60" s="1314"/>
      <c r="H60" s="1314"/>
      <c r="I60" s="1314"/>
      <c r="J60" s="1314"/>
      <c r="K60" s="1314"/>
      <c r="L60" s="1494"/>
      <c r="M60" s="1321"/>
      <c r="N60" s="1321"/>
      <c r="P60" s="1316"/>
      <c r="Q60" s="1317"/>
      <c r="R60" s="1316"/>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U60" s="789"/>
      <c r="AV60" s="789" t="str">
        <f>IF(T60="","",T60)</f>
        <v>Добавить централизованную систему для дифференциации</v>
      </c>
      <c r="AW60" s="789"/>
      <c r="AX60" s="789"/>
      <c r="AY60" s="518">
        <v>0</v>
      </c>
    </row>
    <row s="1642" customFormat="1" customHeight="1" ht="0">
      <c r="A61" s="1343" t="s">
        <v>252</v>
      </c>
      <c r="B61" s="1343"/>
      <c r="C61" s="1343"/>
      <c r="D61" s="1343"/>
      <c r="E61" s="2258"/>
      <c r="F61" s="1343"/>
      <c r="G61" s="1343"/>
      <c r="H61" s="1343"/>
      <c r="I61" s="1343"/>
      <c r="J61" s="1343"/>
      <c r="K61" s="1343"/>
      <c r="L61" s="1346"/>
      <c r="M61" s="1321"/>
      <c r="N61" s="1321"/>
      <c r="O61" s="518"/>
      <c r="P61" s="380"/>
      <c r="Q61" s="1344"/>
      <c r="R61" s="380"/>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U61" s="500"/>
      <c r="AV61" s="500" t="str">
        <f>IF(T61="","",T61)</f>
        <v>Добавить территорию для дифференциации</v>
      </c>
      <c r="AW61" s="500"/>
      <c r="AX61" s="500"/>
      <c r="AY61" s="511">
        <v>0</v>
      </c>
    </row>
    <row s="1642" customFormat="1" customHeight="1" ht="0">
      <c r="A62" s="1314"/>
      <c r="B62" s="1314"/>
      <c r="C62" s="1314"/>
      <c r="D62" s="1314"/>
      <c r="E62" s="1343"/>
      <c r="F62" s="1314"/>
      <c r="G62" s="1314"/>
      <c r="H62" s="1314"/>
      <c r="I62" s="1314"/>
      <c r="J62" s="1314"/>
      <c r="K62" s="1314"/>
      <c r="L62" s="1494"/>
      <c r="M62" s="1321"/>
      <c r="N62" s="1321"/>
      <c r="P62" s="1316"/>
      <c r="Q62" s="1317"/>
      <c r="R62" s="1316"/>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U62" s="789"/>
      <c r="AV62" s="789" t="str">
        <f>IF(T62="","",T62)</f>
        <v>Добавить наименование тарифа</v>
      </c>
      <c r="AW62" s="789"/>
      <c r="AX62" s="789"/>
      <c r="AY62" s="518">
        <v>0</v>
      </c>
    </row>
    <row customHeight="1" ht="11.549999999999999">
      <c r="M63" s="1160"/>
      <c r="N63" s="1160"/>
      <c r="O63" s="537"/>
      <c r="P63" s="1155"/>
      <c r="Q63" s="1155"/>
      <c r="R63" s="1155"/>
      <c r="S63" s="1155"/>
      <c r="AT63" s="1155"/>
      <c r="AU63" s="1155"/>
      <c r="AV63" s="1155"/>
      <c r="AW63" s="1155"/>
      <c r="AX63" s="1155"/>
      <c r="AY63" s="1155">
        <v>11</v>
      </c>
    </row>
    <row customHeight="1" ht="14.699999999999998">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Y64" s="1155">
        <v>14</v>
      </c>
    </row>
    <row customHeight="1" ht="14.699999999999998">
      <c r="O65" s="537"/>
      <c r="AY65" s="1155">
        <v>14</v>
      </c>
    </row>
    <row customHeight="1" ht="14.699999999999998">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285"/>
      <c r="AM66" s="2285"/>
      <c r="AN66" s="2285"/>
      <c r="AO66" s="2285"/>
      <c r="AP66" s="2285"/>
      <c r="AQ66" s="2285"/>
      <c r="AR66" s="2285"/>
      <c r="AS66" s="2285"/>
      <c r="AY66" s="1155">
        <v>14</v>
      </c>
    </row>
    <row customHeight="1" ht="22.5" hidden="1">
      <c r="A67" s="1160" t="s">
        <v>83</v>
      </c>
      <c r="B67" s="1160">
        <v>0</v>
      </c>
      <c r="C67" s="1160">
        <v>0</v>
      </c>
      <c r="D67" s="1160">
        <v>0</v>
      </c>
      <c r="E67" s="1160">
        <v>0</v>
      </c>
      <c r="F67" s="1160">
        <v>0</v>
      </c>
      <c r="G67" s="1160">
        <v>0</v>
      </c>
      <c r="H67" s="1160">
        <v>0</v>
      </c>
      <c r="I67" s="1160">
        <v>0</v>
      </c>
      <c r="J67" s="1160">
        <v>0</v>
      </c>
      <c r="K67" s="1160">
        <v>0</v>
      </c>
      <c r="L67" s="1478">
        <v>0</v>
      </c>
      <c r="M67" s="1362">
        <v>0</v>
      </c>
      <c r="N67" s="1362">
        <v>0</v>
      </c>
      <c r="O67" s="1362">
        <v>0</v>
      </c>
      <c r="P67" s="1473">
        <v>3</v>
      </c>
      <c r="Q67" s="344">
        <v>3</v>
      </c>
      <c r="R67" s="344">
        <v>3</v>
      </c>
      <c r="S67" s="581">
        <v>12</v>
      </c>
      <c r="T67" s="1155">
        <v>35</v>
      </c>
      <c r="U67" s="1155">
        <v>0</v>
      </c>
      <c r="V67" s="1155">
        <v>0</v>
      </c>
      <c r="W67" s="1631">
        <v>0</v>
      </c>
      <c r="X67" s="1631">
        <v>0</v>
      </c>
      <c r="Y67" s="1631">
        <v>0</v>
      </c>
      <c r="Z67" s="1631">
        <v>0</v>
      </c>
      <c r="AA67" s="1631">
        <v>0</v>
      </c>
      <c r="AB67" s="1631">
        <v>0</v>
      </c>
      <c r="AC67" s="1155">
        <v>0</v>
      </c>
      <c r="AD67" s="1155">
        <v>0</v>
      </c>
      <c r="AE67" s="1155">
        <v>0</v>
      </c>
      <c r="AF67" s="1155">
        <v>0</v>
      </c>
      <c r="AG67" s="1155">
        <v>19</v>
      </c>
      <c r="AH67" s="1631">
        <v>19</v>
      </c>
      <c r="AI67" s="1631">
        <v>19</v>
      </c>
      <c r="AJ67" s="1631">
        <v>19</v>
      </c>
      <c r="AK67" s="1631">
        <v>19</v>
      </c>
      <c r="AL67" s="1631">
        <v>19</v>
      </c>
      <c r="AM67" s="1155">
        <v>19</v>
      </c>
      <c r="AN67" s="1155">
        <v>11</v>
      </c>
      <c r="AO67" s="1155">
        <v>3</v>
      </c>
      <c r="AP67" s="1155">
        <v>11</v>
      </c>
      <c r="AQ67" s="1155">
        <v>0</v>
      </c>
      <c r="AR67" s="1155">
        <v>4</v>
      </c>
      <c r="AS67" s="1155">
        <v>115</v>
      </c>
      <c r="AT67" s="511">
        <v>10</v>
      </c>
      <c r="AU67" s="511">
        <v>10</v>
      </c>
      <c r="AV67" s="511">
        <v>10</v>
      </c>
      <c r="AW67" s="511">
        <v>10</v>
      </c>
      <c r="AX67" s="511">
        <v>10</v>
      </c>
      <c r="AY67" s="1155">
        <v>23</v>
      </c>
    </row>
  </sheetData>
  <sheetProtection formatColumns="0" formatRows="0" autoFilter="0" sort="0" insertRows="0" insertColumns="1" deleteRows="0" deleteColumns="0"/>
  <mergeCells count="147">
    <mergeCell ref="AS47:AS48"/>
    <mergeCell ref="T64:AS64"/>
    <mergeCell ref="T66:AS66"/>
    <mergeCell ref="K47:K48"/>
    <mergeCell ref="AC47:AC48"/>
    <mergeCell ref="AD47:AD48"/>
    <mergeCell ref="AE47:AE48"/>
    <mergeCell ref="AF47:AF48"/>
    <mergeCell ref="AN47:AN48"/>
    <mergeCell ref="V38:V40"/>
    <mergeCell ref="AD41:AE41"/>
    <mergeCell ref="AO41:AP41"/>
    <mergeCell ref="E42:E61"/>
    <mergeCell ref="V42:AF42"/>
    <mergeCell ref="AG42:AR42"/>
    <mergeCell ref="F43:F60"/>
    <mergeCell ref="V43:AF43"/>
    <mergeCell ref="AG43:AR43"/>
    <mergeCell ref="G44:G59"/>
    <mergeCell ref="V44:AF44"/>
    <mergeCell ref="AG44:AR44"/>
    <mergeCell ref="H45:H59"/>
    <mergeCell ref="I45:I58"/>
    <mergeCell ref="P45:P58"/>
    <mergeCell ref="V45:AF45"/>
    <mergeCell ref="AG45:AR45"/>
    <mergeCell ref="J46:J51"/>
    <mergeCell ref="Q46:Q51"/>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S49:AS50"/>
    <mergeCell ref="AD49:AD50"/>
    <mergeCell ref="AE49:AE50"/>
    <mergeCell ref="AF49:AF50"/>
    <mergeCell ref="AN49:AN50"/>
    <mergeCell ref="AO49:AO50"/>
    <mergeCell ref="AP49:AP50"/>
    <mergeCell ref="K49:K50"/>
    <mergeCell ref="AC49:AC50"/>
    <mergeCell ref="AQ49:AQ50"/>
    <mergeCell ref="AS53:AS54"/>
    <mergeCell ref="AD53:AD54"/>
    <mergeCell ref="AE53:AE54"/>
    <mergeCell ref="AF53:AF54"/>
    <mergeCell ref="AN53:AN54"/>
    <mergeCell ref="AO53:AO54"/>
    <mergeCell ref="AP53:AP54"/>
    <mergeCell ref="J52:J57"/>
    <mergeCell ref="Q52:Q57"/>
    <mergeCell ref="V52:AF52"/>
    <mergeCell ref="AG52:AR52"/>
    <mergeCell ref="K53:K54"/>
    <mergeCell ref="AC53:AC54"/>
    <mergeCell ref="AQ53:AQ54"/>
    <mergeCell ref="AS55:AS56"/>
    <mergeCell ref="AD55:AD56"/>
    <mergeCell ref="AE55:AE56"/>
    <mergeCell ref="AF55:AF56"/>
    <mergeCell ref="AN55:AN56"/>
    <mergeCell ref="AO55:AO56"/>
    <mergeCell ref="AP55:AP56"/>
    <mergeCell ref="K55:K56"/>
    <mergeCell ref="AC55:AC56"/>
    <mergeCell ref="AQ55:AQ56"/>
  </mergeCells>
  <dataValidations count="7">
    <dataValidation allowBlank="1" showInputMessage="1" showErrorMessage="1" prompt="Для выбора выполните двойной щелчок левой клавиши мыши по соответствующей ячейке." sqref="AD65587 AD131123 AD196659 AD262195 AD327731 AD393267 AD458803 AD524339 AD589875 AD655411 AD720947 AD786483 AD852019 AD917555 AD983091 AF131123 AF458803 AF196659 AF262195 AF327731 AF393267 AF524339 AF589875 AF655411 AF720947 AF786483 AF852019 AF917555 AF983091 AF65587 AO65587 AO131123 AO196659 AO262195 AO327731 AO393267 AO458803 AO524339 AO589875 AO655411 AO720947 AO786483 AO852019 AO917555 AO983091 AQ524339 AQ196659 AQ589875 AQ655411 AQ15 AQ720947 AQ786483 AQ852019 AQ917555 AQ983091 AQ65587 AQ131123 AQ458803 AQ262195 AQ7 AO47 AQ327731 AO15 AO7 AD7 AF7 AQ393267 AQ47 AD47 AF47 AD49 AF49 AO49 AQ49 AD53 AF53 AO53 AQ53 AD55 AF55 AO55 AQ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7 AC131123 AC196659 AC262195 AC327731 AC393267 AC458803 AC524339 AC589875 AC655411 AC720947 AC786483 AC852019 AC917555 AC983091 AE65587 AE131123 AE196659 AE262195 AE327731 AE393267 AE458803 AE524339 AE589875 AE655411 AE720947 AE786483 AE852019 AE917555 AE983091 AN15 AN65587 AN131123 AN196659 AN262195 AN327731 AN393267 AN458803 AN524339 AN589875 AN655411 AN720947 AN786483 AN852019 AN917555 AN983091 AP65587 AP131123 AP196659 AP262195 AP327731 AP393267 AP458803 AP524339 AP589875 AP655411 AP720947 AP786483 AP852019 AP917555 AP983091 AP47 AN47 AP15 AP7 AN7 AC7 AE7 AC47 AE47 AC49 AE49 AN49 AP49 AC53 AE53 AN53 AP53 AC55 AE55 AN55 AP55"/>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textLength" operator="lessThanOrEqual" allowBlank="1" showInputMessage="1" showErrorMessage="1" errorTitle="Ошибка" error="Допускается ввод не более 900 символов!" sqref="AS65581:AS65588 AS131117:AS131124 AS196653:AS196660 AS262189:AS262196 AS327725:AS327732 AS393261:AS393268 AS458797:AS458804 AS524333:AS524340 AS589869:AS589876 AS655405:AS655412 AS720941:AS720948 AS786477:AS786484 AS852013:AS852020 AS917549:AS917556 AS983085:AS983092 T47 T7 AG45:AR45 AG5:AR5 T49 T53 T55">
      <formula1>900</formula1>
    </dataValidation>
    <dataValidation type="list" allowBlank="1" showInputMessage="1" showErrorMessage="1" errorTitle="Ошибка" error="Выберите значение из списка" sqref="AG917553:AL917553 AG852017:AL852017 AG786481:AL786481 AG720945:AL720945 AG655409:AL655409 AG589873:AL589873 AG524337:AL524337 AG458801:AL458801 AG393265:AL393265 AG327729:AL327729 AG262193:AL262193 AG196657:AL196657 AG131121:AL131121 AG65585:AL65585 AG983089:AL983089 V983089:AB983089 V65585:AB65585 V131121:AB131121 V196657:AB196657 V262193:AB262193 V327729:AB327729 V393265:AB393265 V458801:AB458801 V524337:AB524337 V589873:AB589873 V655409:AB655409 V720945:AB720945 V786481:AB786481 V852017:AB852017 V917553:AB917553">
      <formula1>kind_of_scheme_in</formula1>
    </dataValidation>
    <dataValidation type="list" allowBlank="1" showInputMessage="1" errorTitle="Ошибка" error="Выберите значение из списка" prompt="Выберите значение из списка" sqref="V983090:AR983090 V65586:AR65586 V131122:AR131122 V196658:AR196658 V262194:AR262194 V327730:AR327730 V393266:AR393266 V458802:AR458802 V524338:AR524338 V589874:AR589874 V655410:AR655410 V720946:AR720946 V786482:AR786482 V852018:AR852018 V917554:AR917554">
      <formula1>kind_of_cons</formula1>
    </dataValidation>
    <dataValidation allowBlank="1" sqref="S131125:AS131131 S196661:AS196667 S262197:AS262203 S327733:AS327739 S393269:AS393275 S458805:AS458811 S524341:AS524347 S589877:AS589883 S655413:AS655419 S720949:AS720955 S786485:AS786491 S852021:AS852027 S917557:AS917563 S983093:AS983099 S65589:AS6559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48A38-39F2-2F0D-7E38-16637E39A4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"Теплоснабжение" г.Грозного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Государственный комитет цен и тарифов Чеченской Республики</v>
      </c>
      <c r="W27" s="2251"/>
      <c r="X27" s="2251"/>
      <c r="Y27" s="2251"/>
      <c r="Z27" s="2251"/>
      <c r="AA27" s="2251"/>
      <c r="AB27" s="2251"/>
      <c r="AC27" s="2251"/>
      <c r="AD27" s="2251"/>
      <c r="AE27" s="2251"/>
      <c r="AF27" s="326"/>
      <c r="AG27" s="2251" t="str">
        <f>IF(TITLE_NAME_OR_PR_CHANGE="",IF(TITLE_NAME_OR_PR="","",TITLE_NAME_OR_PR),TITLE_NAME_OR_PR_CHANGE)</f>
        <v>Государственный комитет цен и тарифов Чеченской Республики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45644.6247337963</v>
      </c>
      <c r="W28" s="2264"/>
      <c r="X28" s="2264"/>
      <c r="Y28" s="2264"/>
      <c r="Z28" s="2264"/>
      <c r="AA28" s="2264"/>
      <c r="AB28" s="2264"/>
      <c r="AC28" s="2264"/>
      <c r="AD28" s="2264"/>
      <c r="AE28" s="2264"/>
      <c r="AF28" s="326"/>
      <c r="AG28" s="2264" t="str">
        <f>IF(TITLE_DATE_PR_CHANGE="",IF(TITLE_DATE_PR="","",TITLE_DATE_PR),TITLE_DATE_PR_CHANGE)</f>
        <v>45644.6247337963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152-тг</v>
      </c>
      <c r="W29" s="2251"/>
      <c r="X29" s="2251"/>
      <c r="Y29" s="2251"/>
      <c r="Z29" s="2251"/>
      <c r="AA29" s="2251"/>
      <c r="AB29" s="2251"/>
      <c r="AC29" s="2251"/>
      <c r="AD29" s="2251"/>
      <c r="AE29" s="2251"/>
      <c r="AF29" s="326"/>
      <c r="AG29" s="2251" t="str">
        <f>IF(TITLE_NUMBER_PR_CHANGE="",IF(TITLE_NUMBER_PR="","",TITLE_NUMBER_PR),TITLE_NUMBER_PR_CHANGE)</f>
        <v>152-тг</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tarif95.ru</v>
      </c>
      <c r="W30" s="2251"/>
      <c r="X30" s="2251"/>
      <c r="Y30" s="2251"/>
      <c r="Z30" s="2251"/>
      <c r="AA30" s="2251"/>
      <c r="AB30" s="2251"/>
      <c r="AC30" s="2251"/>
      <c r="AD30" s="2251"/>
      <c r="AE30" s="2251"/>
      <c r="AF30" s="326"/>
      <c r="AG30" s="2251" t="str">
        <f>IF(TITLE_IST_PUB_CHANGE="",IF(TITLE_IST_PUB="","",TITLE_IST_PUB),TITLE_IST_PUB_CHANGE)</f>
        <v>tarif95.ru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45644.6247337963</v>
      </c>
      <c r="W32" s="2264"/>
      <c r="X32" s="2264"/>
      <c r="Y32" s="2264"/>
      <c r="Z32" s="2264"/>
      <c r="AA32" s="2264"/>
      <c r="AB32" s="2264"/>
      <c r="AC32" s="2264"/>
      <c r="AD32" s="2264"/>
      <c r="AE32" s="2264"/>
      <c r="AF32" s="326"/>
      <c r="AG32" s="2264" t="str">
        <f>IF(TITLE_DATE_PR_CHANGE="",IF(TITLE_DATE_PR="","",TITLE_DATE_PR),TITLE_DATE_PR_CHANGE)</f>
        <v>45644.6247337963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152-тг</v>
      </c>
      <c r="W33" s="2251"/>
      <c r="X33" s="2251"/>
      <c r="Y33" s="2251"/>
      <c r="Z33" s="2251"/>
      <c r="AA33" s="2251"/>
      <c r="AB33" s="2251"/>
      <c r="AC33" s="2251"/>
      <c r="AD33" s="2251"/>
      <c r="AE33" s="2251"/>
      <c r="AF33" s="326"/>
      <c r="AG33" s="2251" t="str">
        <f>IF(TITLE_NUMBER_PR_CHANGE="",IF(TITLE_NUMBER_PR="","",TITLE_NUMBER_PR),TITLE_NUMBER_PR_CHANGE)</f>
        <v>152-тг</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438</v>
      </c>
      <c r="AD38" s="2313"/>
      <c r="AE38" s="2314"/>
      <c r="AF38" s="2278"/>
      <c r="AG38" s="2366" t="s">
        <v>533</v>
      </c>
      <c r="AH38" s="2365" t="s">
        <v>534</v>
      </c>
      <c r="AI38" s="2365"/>
      <c r="AJ38" s="2365"/>
      <c r="AK38" s="2365" t="s">
        <v>535</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539</v>
      </c>
      <c r="Y40" s="1983" t="s">
        <v>540</v>
      </c>
      <c r="Z40" s="2365"/>
      <c r="AA40" s="1983" t="s">
        <v>541</v>
      </c>
      <c r="AB40" s="1983" t="s">
        <v>542</v>
      </c>
      <c r="AC40" s="1489" t="s">
        <v>448</v>
      </c>
      <c r="AD40" s="2270" t="s">
        <v>449</v>
      </c>
      <c r="AE40" s="2271"/>
      <c r="AF40" s="2279"/>
      <c r="AG40" s="2366"/>
      <c r="AH40" s="2365"/>
      <c r="AI40" s="1983" t="s">
        <v>539</v>
      </c>
      <c r="AJ40" s="1983" t="s">
        <v>540</v>
      </c>
      <c r="AK40" s="2365"/>
      <c r="AL40" s="1983" t="s">
        <v>541</v>
      </c>
      <c r="AM40" s="1983" t="s">
        <v>542</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255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256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445D3-AB73-872B-4CC1-011716D753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"Теплоснабжение" г.Грозного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Государственный комитет цен и тарифов Чеченской Республики</v>
      </c>
      <c r="W31" s="2251"/>
      <c r="X31" s="2251"/>
      <c r="Y31" s="2251"/>
      <c r="Z31" s="2251"/>
      <c r="AA31" s="2251"/>
      <c r="AB31" s="2251"/>
      <c r="AC31" s="326"/>
      <c r="AD31" s="2251" t="str">
        <f>IF(TITLE_NAME_OR_PR_CHANGE="",IF(TITLE_NAME_OR_PR="","",TITLE_NAME_OR_PR),TITLE_NAME_OR_PR_CHANGE)</f>
        <v>Государственный комитет цен и тарифов Чеченской Республики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45644.6247337963</v>
      </c>
      <c r="W32" s="2264"/>
      <c r="X32" s="2264"/>
      <c r="Y32" s="2264"/>
      <c r="Z32" s="2264"/>
      <c r="AA32" s="2264"/>
      <c r="AB32" s="2264"/>
      <c r="AC32" s="326"/>
      <c r="AD32" s="2264" t="str">
        <f>IF(TITLE_DATE_PR_CHANGE="",IF(TITLE_DATE_PR="","",TITLE_DATE_PR),TITLE_DATE_PR_CHANGE)</f>
        <v>45644.6247337963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152-тг</v>
      </c>
      <c r="W33" s="2251"/>
      <c r="X33" s="2251"/>
      <c r="Y33" s="2251"/>
      <c r="Z33" s="2251"/>
      <c r="AA33" s="2251"/>
      <c r="AB33" s="2251"/>
      <c r="AC33" s="326"/>
      <c r="AD33" s="2251" t="str">
        <f>IF(TITLE_NUMBER_PR_CHANGE="",IF(TITLE_NUMBER_PR="","",TITLE_NUMBER_PR),TITLE_NUMBER_PR_CHANGE)</f>
        <v>152-тг</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tarif95.ru</v>
      </c>
      <c r="W34" s="2251"/>
      <c r="X34" s="2251"/>
      <c r="Y34" s="2251"/>
      <c r="Z34" s="2251"/>
      <c r="AA34" s="2251"/>
      <c r="AB34" s="2251"/>
      <c r="AC34" s="326"/>
      <c r="AD34" s="2251" t="str">
        <f>IF(TITLE_IST_PUB_CHANGE="",IF(TITLE_IST_PUB="","",TITLE_IST_PUB),TITLE_IST_PUB_CHANGE)</f>
        <v>tarif95.ru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45644.6247337963</v>
      </c>
      <c r="W36" s="2264"/>
      <c r="X36" s="2264"/>
      <c r="Y36" s="2264"/>
      <c r="Z36" s="2264"/>
      <c r="AA36" s="2264"/>
      <c r="AB36" s="2264"/>
      <c r="AC36" s="326"/>
      <c r="AD36" s="2264" t="str">
        <f>IF(TITLE_DATE_PR_CHANGE="",IF(TITLE_DATE_PR="","",TITLE_DATE_PR),TITLE_DATE_PR_CHANGE)</f>
        <v>45644.6247337963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152-тг</v>
      </c>
      <c r="W37" s="2251"/>
      <c r="X37" s="2251"/>
      <c r="Y37" s="2251"/>
      <c r="Z37" s="2251"/>
      <c r="AA37" s="2251"/>
      <c r="AB37" s="2251"/>
      <c r="AC37" s="326"/>
      <c r="AD37" s="2251" t="str">
        <f>IF(TITLE_NUMBER_PR_CHANGE="",IF(TITLE_NUMBER_PR="","",TITLE_NUMBER_PR),TITLE_NUMBER_PR_CHANGE)</f>
        <v>152-тг</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39351-16CA-5EC1-9603-C9A758BDC36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МУП "Теплоснабжение" г.Грозного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89</v>
      </c>
      <c r="F29" s="1653" t="s">
        <v>306</v>
      </c>
      <c r="G29" s="1653" t="s">
        <v>570</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578</v>
      </c>
      <c r="C48" s="1636"/>
      <c r="D48" s="1638"/>
      <c r="E48" s="546" t="str">
        <f>FHD_NUM_P_12</f>
        <v/>
      </c>
      <c r="F48" s="1524" t="str">
        <f>FHD_P_12</f>
        <v/>
      </c>
      <c r="G48" s="1878" t="s">
        <v>556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586</v>
      </c>
      <c r="C91" s="735"/>
      <c r="D91" s="733"/>
      <c r="E91" s="546" t="str">
        <f>FHD_NUM_P_53</f>
        <v>7</v>
      </c>
      <c r="F91" s="1880" t="str">
        <f>FHD_P_53</f>
        <v>Объём приобретаемой холодной воды, используемой для горячего водоснабжения</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C4E5C-39A9-E684-4BD8-0CB29F2827D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"Теплоснабжение" г.Грозного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89</v>
      </c>
      <c r="E10" s="2127" t="s">
        <v>89</v>
      </c>
      <c r="F10" s="2127"/>
      <c r="G10" s="521" t="s">
        <v>306</v>
      </c>
      <c r="H10" s="2127" t="s">
        <v>89</v>
      </c>
      <c r="I10" s="2127"/>
      <c r="J10" s="521" t="s">
        <v>606</v>
      </c>
      <c r="K10" s="521" t="s">
        <v>607</v>
      </c>
      <c r="L10" s="2127" t="s">
        <v>89</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C2C4B-4C18-74B1-A263-15E93759AEA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МУП "Теплоснабжение" г.Грозного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89</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B3DCA-13C4-9C2B-0088-D6AA7601657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545</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МУП "Теплоснабжение" г.Грозного</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89</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110</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91</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CDAA-B35F-A1EC-75FE-A1A8A2DC34B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МУП "Теплоснабжение" г.Грозного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89</v>
      </c>
      <c r="F14" s="1634" t="s">
        <v>306</v>
      </c>
      <c r="G14" s="1634" t="s">
        <v>570</v>
      </c>
      <c r="H14" s="1634" t="s">
        <v>307</v>
      </c>
      <c r="I14" s="1634" t="s">
        <v>307</v>
      </c>
      <c r="J14" s="2127"/>
      <c r="AF14" s="1631">
        <v>23</v>
      </c>
    </row>
    <row customHeight="1" ht="19.95">
      <c r="D15" s="1638"/>
      <c r="E15" s="1630" t="s">
        <v>110</v>
      </c>
      <c r="F15" s="707" t="s">
        <v>708</v>
      </c>
      <c r="G15" s="1646" t="s">
        <v>556</v>
      </c>
      <c r="H15" s="557"/>
      <c r="I15" s="557"/>
      <c r="J15" s="289" t="s">
        <v>709</v>
      </c>
      <c r="K15" s="543" t="s">
        <v>634</v>
      </c>
      <c r="AF15" s="1631">
        <v>19</v>
      </c>
    </row>
    <row customHeight="1" ht="35.699999999999996">
      <c r="D16" s="1638"/>
      <c r="E16" s="1630" t="s">
        <v>111</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91</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112</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F37EC-B7AB-7DD9-63FE-3A9E154B38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МУП "Теплоснабжение" г.Грозного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89</v>
      </c>
      <c r="F14" s="1660" t="s">
        <v>306</v>
      </c>
      <c r="G14" s="1660" t="s">
        <v>570</v>
      </c>
      <c r="H14" s="1660" t="s">
        <v>307</v>
      </c>
      <c r="I14" s="1660" t="s">
        <v>307</v>
      </c>
      <c r="J14" s="2127"/>
      <c r="AF14" s="1631">
        <v>23</v>
      </c>
    </row>
    <row customHeight="1" ht="19.95">
      <c r="D15" s="1638"/>
      <c r="E15" s="1630" t="s">
        <v>110</v>
      </c>
      <c r="F15" s="707" t="s">
        <v>779</v>
      </c>
      <c r="G15" s="1657" t="s">
        <v>556</v>
      </c>
      <c r="H15" s="557"/>
      <c r="I15" s="557"/>
      <c r="J15" s="289" t="s">
        <v>780</v>
      </c>
      <c r="K15" s="543" t="s">
        <v>634</v>
      </c>
      <c r="AF15" s="1631">
        <v>19</v>
      </c>
    </row>
    <row customHeight="1" ht="24">
      <c r="D16" s="1638"/>
      <c r="E16" s="1630" t="s">
        <v>111</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112</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97634-3D98-8F82-6E6C-812791B6309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"Теплоснабжение" г.Грозного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89</v>
      </c>
      <c r="E11" s="705" t="s">
        <v>810</v>
      </c>
      <c r="F11" s="705" t="s">
        <v>570</v>
      </c>
      <c r="G11" s="465" t="s">
        <v>307</v>
      </c>
      <c r="H11" s="465" t="s">
        <v>394</v>
      </c>
      <c r="I11" s="807" t="s">
        <v>307</v>
      </c>
      <c r="J11" s="808" t="s">
        <v>394</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811</v>
      </c>
      <c r="D13" s="953" t="s">
        <v>110</v>
      </c>
      <c r="E13" s="279" t="s">
        <v>812</v>
      </c>
      <c r="F13" s="660" t="s">
        <v>813</v>
      </c>
      <c r="G13" s="557"/>
      <c r="H13" s="661"/>
      <c r="I13" s="557"/>
      <c r="J13" s="661"/>
      <c r="K13" s="289" t="s">
        <v>814</v>
      </c>
      <c r="L13" s="720"/>
      <c r="X13" s="505">
        <v>0</v>
      </c>
    </row>
    <row customHeight="1" ht="22.5" hidden="1">
      <c r="A14" s="2392"/>
      <c r="D14" s="539" t="s">
        <v>111</v>
      </c>
      <c r="E14" s="279" t="s">
        <v>815</v>
      </c>
      <c r="F14" s="660" t="s">
        <v>816</v>
      </c>
      <c r="G14" s="557"/>
      <c r="H14" s="662"/>
      <c r="I14" s="557"/>
      <c r="J14" s="662"/>
      <c r="K14" s="289" t="s">
        <v>817</v>
      </c>
      <c r="L14" s="720"/>
      <c r="X14" s="505">
        <v>0</v>
      </c>
    </row>
    <row s="1635" customFormat="1" customHeight="1" ht="78.75" hidden="1">
      <c r="A15" s="2392"/>
      <c r="B15" s="511"/>
      <c r="D15" s="953" t="s">
        <v>91</v>
      </c>
      <c r="E15" s="707" t="s">
        <v>818</v>
      </c>
      <c r="F15" s="950" t="s">
        <v>310</v>
      </c>
      <c r="G15" s="950" t="s">
        <v>310</v>
      </c>
      <c r="H15" s="106"/>
      <c r="I15" s="950" t="s">
        <v>310</v>
      </c>
      <c r="J15" s="106"/>
      <c r="K15" s="289" t="s">
        <v>819</v>
      </c>
      <c r="L15" s="720"/>
      <c r="X15" s="758">
        <v>0</v>
      </c>
    </row>
    <row s="1635" customFormat="1" customHeight="1" ht="22.5" hidden="1">
      <c r="A16" s="2392"/>
      <c r="B16" s="511"/>
      <c r="D16" s="953" t="s">
        <v>328</v>
      </c>
      <c r="E16" s="954" t="s">
        <v>820</v>
      </c>
      <c r="F16" s="950" t="s">
        <v>821</v>
      </c>
      <c r="G16" s="817"/>
      <c r="H16" s="106"/>
      <c r="I16" s="817"/>
      <c r="J16" s="106"/>
      <c r="K16" s="289"/>
      <c r="L16" s="720"/>
      <c r="X16" s="758">
        <v>0</v>
      </c>
    </row>
    <row s="1635" customFormat="1" customHeight="1" ht="22.5" hidden="1">
      <c r="A17" s="2392"/>
      <c r="B17" s="511"/>
      <c r="D17" s="953" t="s">
        <v>336</v>
      </c>
      <c r="E17" s="954" t="s">
        <v>822</v>
      </c>
      <c r="F17" s="950" t="s">
        <v>823</v>
      </c>
      <c r="G17" s="817"/>
      <c r="H17" s="106"/>
      <c r="I17" s="817"/>
      <c r="J17" s="106"/>
      <c r="K17" s="289"/>
      <c r="L17" s="720"/>
      <c r="X17" s="758">
        <v>0</v>
      </c>
    </row>
    <row s="1635" customFormat="1" customHeight="1" ht="33.75" hidden="1">
      <c r="A18" s="2392"/>
      <c r="B18" s="511"/>
      <c r="D18" s="953" t="s">
        <v>338</v>
      </c>
      <c r="E18" s="954" t="s">
        <v>824</v>
      </c>
      <c r="F18" s="950" t="s">
        <v>575</v>
      </c>
      <c r="G18" s="680"/>
      <c r="H18" s="106"/>
      <c r="I18" s="680"/>
      <c r="J18" s="106"/>
      <c r="K18" s="289"/>
      <c r="L18" s="720"/>
      <c r="X18" s="758">
        <v>0</v>
      </c>
    </row>
    <row customHeight="1" ht="101.25" hidden="1">
      <c r="A19" s="2392"/>
      <c r="D19" s="953" t="s">
        <v>92</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112</v>
      </c>
      <c r="E31" s="279" t="s">
        <v>851</v>
      </c>
      <c r="F31" s="660" t="s">
        <v>562</v>
      </c>
      <c r="G31" s="557"/>
      <c r="H31" s="662"/>
      <c r="I31" s="557"/>
      <c r="J31" s="662"/>
      <c r="K31" s="289" t="s">
        <v>852</v>
      </c>
      <c r="L31" s="720"/>
      <c r="X31" s="505">
        <v>0</v>
      </c>
    </row>
    <row customHeight="1" ht="56.25" hidden="1">
      <c r="A32" s="2392"/>
      <c r="D32" s="953" t="s">
        <v>93</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111</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91</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92</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112</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93</v>
      </c>
      <c r="E60" s="666" t="s">
        <v>891</v>
      </c>
      <c r="F60" s="721" t="s">
        <v>562</v>
      </c>
      <c r="G60" s="742"/>
      <c r="H60" s="1023"/>
      <c r="I60" s="742"/>
      <c r="J60" s="1023"/>
      <c r="K60" s="302" t="s">
        <v>892</v>
      </c>
      <c r="X60" s="758">
        <v>0</v>
      </c>
    </row>
    <row s="1635" customFormat="1" customHeight="1" ht="33.75" hidden="1">
      <c r="A61" s="2392"/>
      <c r="B61" s="511"/>
      <c r="D61" s="665" t="s">
        <v>94</v>
      </c>
      <c r="E61" s="666" t="s">
        <v>893</v>
      </c>
      <c r="F61" s="726" t="s">
        <v>823</v>
      </c>
      <c r="G61" s="668"/>
      <c r="H61" s="1023"/>
      <c r="I61" s="668"/>
      <c r="J61" s="1023"/>
      <c r="K61" s="289"/>
      <c r="X61" s="758">
        <v>0</v>
      </c>
    </row>
    <row s="1635" customFormat="1" customHeight="1" ht="22.5" hidden="1">
      <c r="A62" s="2392"/>
      <c r="B62" s="511" t="s">
        <v>592</v>
      </c>
      <c r="D62" s="665" t="s">
        <v>113</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c r="A65" s="2392" t="s">
        <v>897</v>
      </c>
      <c r="B65" s="511"/>
      <c r="D65" s="665">
        <v>1</v>
      </c>
      <c r="E65" s="744" t="s">
        <v>898</v>
      </c>
      <c r="F65" s="740" t="s">
        <v>813</v>
      </c>
      <c r="G65" s="741"/>
      <c r="H65" s="1029"/>
      <c r="I65" s="741"/>
      <c r="J65" s="1029"/>
      <c r="K65" s="301" t="s">
        <v>899</v>
      </c>
      <c r="X65" s="758">
        <v>0</v>
      </c>
    </row>
    <row s="1635" customFormat="1" customHeight="1" ht="56.25">
      <c r="A66" s="2392"/>
      <c r="B66" s="511"/>
      <c r="D66" s="743" t="s">
        <v>111</v>
      </c>
      <c r="E66" s="707" t="s">
        <v>900</v>
      </c>
      <c r="F66" s="660" t="s">
        <v>550</v>
      </c>
      <c r="G66" s="660" t="s">
        <v>550</v>
      </c>
      <c r="H66" s="519"/>
      <c r="I66" s="660" t="s">
        <v>550</v>
      </c>
      <c r="J66" s="519"/>
      <c r="K66" s="289"/>
      <c r="X66" s="758">
        <v>0</v>
      </c>
    </row>
    <row s="1635" customFormat="1" customHeight="1" ht="33.75">
      <c r="A67" s="2392"/>
      <c r="B67" s="511"/>
      <c r="D67" s="743" t="s">
        <v>712</v>
      </c>
      <c r="E67" s="954" t="s">
        <v>901</v>
      </c>
      <c r="F67" s="660" t="s">
        <v>865</v>
      </c>
      <c r="G67" s="727"/>
      <c r="H67" s="519"/>
      <c r="I67" s="727"/>
      <c r="J67" s="519"/>
      <c r="K67" s="289"/>
      <c r="X67" s="758">
        <v>0</v>
      </c>
    </row>
    <row s="1635" customFormat="1" customHeight="1" ht="22.5">
      <c r="A68" s="2392"/>
      <c r="B68" s="511"/>
      <c r="D68" s="743" t="s">
        <v>311</v>
      </c>
      <c r="E68" s="954" t="s">
        <v>902</v>
      </c>
      <c r="F68" s="660" t="s">
        <v>865</v>
      </c>
      <c r="G68" s="727"/>
      <c r="H68" s="519"/>
      <c r="I68" s="727"/>
      <c r="J68" s="519"/>
      <c r="K68" s="289"/>
      <c r="X68" s="758">
        <v>0</v>
      </c>
    </row>
    <row s="1635" customFormat="1" customHeight="1" ht="22.5">
      <c r="A69" s="2392"/>
      <c r="B69" s="511"/>
      <c r="D69" s="743" t="s">
        <v>314</v>
      </c>
      <c r="E69" s="954" t="s">
        <v>903</v>
      </c>
      <c r="F69" s="721" t="s">
        <v>562</v>
      </c>
      <c r="G69" s="742"/>
      <c r="H69" s="519"/>
      <c r="I69" s="742"/>
      <c r="J69" s="519"/>
      <c r="K69" s="289"/>
      <c r="X69" s="758">
        <v>0</v>
      </c>
    </row>
    <row s="1635" customFormat="1" customHeight="1" ht="22.5">
      <c r="A70" s="2392"/>
      <c r="B70" s="511"/>
      <c r="D70" s="743" t="s">
        <v>732</v>
      </c>
      <c r="E70" s="954" t="s">
        <v>904</v>
      </c>
      <c r="F70" s="721" t="s">
        <v>562</v>
      </c>
      <c r="G70" s="742"/>
      <c r="H70" s="519"/>
      <c r="I70" s="742"/>
      <c r="J70" s="519"/>
      <c r="K70" s="289"/>
      <c r="X70" s="758">
        <v>0</v>
      </c>
    </row>
    <row s="1635" customFormat="1" customHeight="1" ht="22.5">
      <c r="A71" s="2392"/>
      <c r="B71" s="511"/>
      <c r="D71" s="665" t="s">
        <v>91</v>
      </c>
      <c r="E71" s="666" t="s">
        <v>905</v>
      </c>
      <c r="F71" s="660" t="s">
        <v>865</v>
      </c>
      <c r="G71" s="557"/>
      <c r="H71" s="1030"/>
      <c r="I71" s="557"/>
      <c r="J71" s="1030"/>
      <c r="K71" s="302"/>
      <c r="X71" s="758">
        <v>0</v>
      </c>
    </row>
    <row s="1635" customFormat="1" customHeight="1" ht="56.25">
      <c r="A72" s="2392"/>
      <c r="B72" s="511"/>
      <c r="D72" s="665" t="s">
        <v>92</v>
      </c>
      <c r="E72" s="666" t="s">
        <v>906</v>
      </c>
      <c r="F72" s="721" t="s">
        <v>562</v>
      </c>
      <c r="G72" s="742"/>
      <c r="H72" s="1023"/>
      <c r="I72" s="742"/>
      <c r="J72" s="1023"/>
      <c r="K72" s="302"/>
      <c r="X72" s="758">
        <v>0</v>
      </c>
    </row>
    <row s="1635" customFormat="1" customHeight="1" ht="33.75">
      <c r="A73" s="2392"/>
      <c r="B73" s="511"/>
      <c r="D73" s="665" t="s">
        <v>112</v>
      </c>
      <c r="E73" s="666" t="s">
        <v>907</v>
      </c>
      <c r="F73" s="726" t="s">
        <v>823</v>
      </c>
      <c r="G73" s="668"/>
      <c r="H73" s="1023"/>
      <c r="I73" s="668"/>
      <c r="J73" s="1023"/>
      <c r="K73" s="289"/>
      <c r="X73" s="758">
        <v>0</v>
      </c>
    </row>
    <row s="1635" customFormat="1" customHeight="1" ht="22.5">
      <c r="A74" s="2392"/>
      <c r="B74" s="511" t="s">
        <v>592</v>
      </c>
      <c r="D74" s="665" t="s">
        <v>93</v>
      </c>
      <c r="E74" s="666" t="s">
        <v>908</v>
      </c>
      <c r="F74" s="726" t="s">
        <v>310</v>
      </c>
      <c r="G74" s="382"/>
      <c r="H74" s="1023"/>
      <c r="I74" s="382"/>
      <c r="J74" s="1023"/>
      <c r="K74" s="289" t="s">
        <v>635</v>
      </c>
      <c r="X74" s="758">
        <v>0</v>
      </c>
    </row>
    <row s="1635" customFormat="1" customHeight="1" ht="45">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111</v>
      </c>
      <c r="E78" s="666" t="s">
        <v>913</v>
      </c>
      <c r="F78" s="721" t="s">
        <v>813</v>
      </c>
      <c r="G78" s="724"/>
      <c r="H78" s="1023"/>
      <c r="I78" s="724"/>
      <c r="J78" s="1023"/>
      <c r="K78" s="289" t="s">
        <v>914</v>
      </c>
      <c r="X78" s="758">
        <v>0</v>
      </c>
    </row>
    <row s="1635" customFormat="1" customHeight="1" ht="22.5" hidden="1">
      <c r="A79" s="2392"/>
      <c r="B79" s="511"/>
      <c r="D79" s="665" t="s">
        <v>91</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92</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112</v>
      </c>
      <c r="E95" s="666" t="s">
        <v>931</v>
      </c>
      <c r="F95" s="725" t="s">
        <v>562</v>
      </c>
      <c r="G95" s="727"/>
      <c r="H95" s="1023"/>
      <c r="I95" s="727"/>
      <c r="J95" s="1023"/>
      <c r="K95" s="289" t="s">
        <v>932</v>
      </c>
      <c r="X95" s="758">
        <v>0</v>
      </c>
    </row>
    <row s="1635" customFormat="1" customHeight="1" ht="33.75" hidden="1">
      <c r="A96" s="2392"/>
      <c r="B96" s="511"/>
      <c r="D96" s="665" t="s">
        <v>93</v>
      </c>
      <c r="E96" s="666" t="s">
        <v>933</v>
      </c>
      <c r="F96" s="726" t="s">
        <v>823</v>
      </c>
      <c r="G96" s="728"/>
      <c r="H96" s="1023"/>
      <c r="I96" s="728"/>
      <c r="J96" s="1023"/>
      <c r="K96" s="289"/>
      <c r="X96" s="758">
        <v>0</v>
      </c>
    </row>
    <row s="1635" customFormat="1" customHeight="1" ht="22.5" hidden="1">
      <c r="A97" s="2392"/>
      <c r="B97" s="511" t="s">
        <v>592</v>
      </c>
      <c r="D97" s="665" t="s">
        <v>94</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113</v>
      </c>
      <c r="E99" s="666" t="s">
        <v>937</v>
      </c>
      <c r="F99" s="721" t="s">
        <v>310</v>
      </c>
      <c r="G99" s="385"/>
      <c r="H99" s="1023"/>
      <c r="I99" s="385"/>
      <c r="J99" s="1023"/>
      <c r="K99" s="289" t="s">
        <v>635</v>
      </c>
      <c r="X99" s="758">
        <v>0</v>
      </c>
    </row>
    <row s="1635" customFormat="1" customHeight="1" ht="22.5" hidden="1">
      <c r="A100" s="2392"/>
      <c r="B100" s="511" t="s">
        <v>592</v>
      </c>
      <c r="D100" s="665" t="s">
        <v>149</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5EDCD-461C-495B-29CA-6C11DC0A4F5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"Теплоснабжение" г.Грозного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607E5-7726-09FE-C326-6C96E25AB38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545</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545</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545</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545</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"Теплоснабжение" г.Грозного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89</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A54F6-12F7-165A-EE3D-1B2A3FF9CFA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"Теплоснабжение" г.Грозного</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24502-FE7F-9D91-10AC-9D295053F72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"Теплоснабжение" г.Грозного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9A80F-1DF8-DE52-5664-E637361E24B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МУП "Теплоснабжение" г.Грозного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1F2AE-3B8A-FC5D-2B28-6FAB94A468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"Теплоснабжение" г.Грозного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7C7C9-011C-049B-6C66-1077B69264D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545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МУП "Теплоснабжение" г.Грозного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89</v>
      </c>
      <c r="E13" s="760" t="s">
        <v>306</v>
      </c>
      <c r="F13" s="760" t="s">
        <v>570</v>
      </c>
      <c r="G13" s="808" t="s">
        <v>307</v>
      </c>
      <c r="H13" s="754" t="s">
        <v>307</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A4183-22CE-85DA-C658-22D947EF5D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МУП "Теплоснабжение" г.Грозного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89</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7253E-590C-3E69-6F1F-D2A5B0A232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545</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545</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545</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545</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545</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"Теплоснабжение" г.Грозного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89</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91</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92</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112</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DE86E-4662-6655-98CB-2B4BCAE3C4E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45644.6247337963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152-тг</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89</v>
      </c>
      <c r="F20" s="2224" t="s">
        <v>123</v>
      </c>
      <c r="G20" s="2224" t="s">
        <v>124</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Двухкомпонентный тариф</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1154</v>
      </c>
      <c r="N85" s="334"/>
      <c r="AH85" s="374">
        <v>34</v>
      </c>
    </row>
    <row customHeight="1" ht="19.95">
      <c r="A86" s="1780"/>
      <c r="B86" s="1780"/>
      <c r="D86" s="376"/>
      <c r="E86" s="147" t="s">
        <v>91</v>
      </c>
      <c r="F86" s="2460" t="s">
        <v>1155</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251</v>
      </c>
      <c r="B129" s="1780" t="s">
        <v>252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Двухкомпонентный тариф</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Двухкомпонентный тариф</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251</v>
      </c>
      <c r="B251" s="1780" t="s">
        <v>252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Двухкомпонентный тариф</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251</v>
      </c>
      <c r="B312" s="1780" t="s">
        <v>252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Двухкомпонентный тариф</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C71D4-FF3E-2DC3-6E57-91ED2EFD070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545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"Теплоснабжение" г.Грозного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89</v>
      </c>
      <c r="E9" s="108" t="s">
        <v>306</v>
      </c>
      <c r="F9" s="108" t="s">
        <v>307</v>
      </c>
      <c r="G9" s="108" t="s">
        <v>394</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1157</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710D7-394E-7ADC-C613-9BF29BFCB0D8}"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G105" sqref="G105:G10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"Теплоснабжение" г.Грозного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248</v>
      </c>
      <c r="F105" s="2145" t="s">
        <v>67</v>
      </c>
      <c r="G105" s="2630" t="str">
        <f>INDEX(VD_NAME_LIST,MATCH("4189702",VD_ID_LIST,0))</f>
        <v>Горячее водоснабжение</v>
      </c>
      <c r="H105" s="2553"/>
      <c r="I105" s="2553">
        <v>1</v>
      </c>
      <c r="J105" s="2501" t="s">
        <v>249</v>
      </c>
      <c r="K105" s="2185" t="s">
        <v>19</v>
      </c>
      <c r="L105" s="2108"/>
      <c r="M105" s="2108" t="s">
        <v>110</v>
      </c>
      <c r="N105" s="438" t="s">
        <v>28</v>
      </c>
      <c r="O105" s="2185" t="s">
        <v>19</v>
      </c>
      <c r="P105" s="2108"/>
      <c r="Q105" s="2108" t="s">
        <v>110</v>
      </c>
      <c r="R105" s="2631" t="s">
        <v>28</v>
      </c>
      <c r="S105" s="2406" t="s">
        <v>19</v>
      </c>
      <c r="T105" s="2406"/>
      <c r="U105" s="2406" t="s">
        <v>110</v>
      </c>
      <c r="V105" s="1434"/>
      <c r="W105" s="2501"/>
      <c r="Y105" s="1267"/>
      <c r="Z105" s="1267"/>
      <c r="AA105" s="1267"/>
      <c r="AB105" s="1267" t="s">
        <v>250</v>
      </c>
      <c r="AC105" s="1267" t="s">
        <v>251</v>
      </c>
      <c r="AD105" s="1267" t="s">
        <v>252</v>
      </c>
      <c r="AE105" s="1267" t="s">
        <v>253</v>
      </c>
      <c r="AF105" s="1267" t="s">
        <v>254</v>
      </c>
      <c r="AG105" s="1267"/>
      <c r="AH105" s="1267" t="str">
        <f>IF($E$105=0,"",$E$105)</f>
        <v>Тариф на горячую воду (горячее водоснабжение)</v>
      </c>
      <c r="AI105" s="1267" t="str">
        <f>IF($G$105=0,"",$G$105)</f>
        <v>Горячее водоснабжение</v>
      </c>
      <c r="AJ105" s="1267" t="str">
        <f>IF($J$105=0,"",$J$105)</f>
        <v>Двухкомпонентный тариф</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0"/>
      <c r="H106" s="2553"/>
      <c r="I106" s="2553"/>
      <c r="J106" s="2501"/>
      <c r="K106" s="2186"/>
      <c r="L106" s="2108"/>
      <c r="M106" s="2108"/>
      <c r="N106" s="438" t="s">
        <v>28</v>
      </c>
      <c r="O106" s="2186"/>
      <c r="P106" s="2108"/>
      <c r="Q106" s="2108"/>
      <c r="R106" s="2631"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0"/>
      <c r="H107" s="2503"/>
      <c r="I107" s="2503"/>
      <c r="J107" s="2533"/>
      <c r="K107" s="2186"/>
      <c r="L107" s="2503"/>
      <c r="M107" s="2503"/>
      <c r="N107" s="2631" t="s">
        <v>28</v>
      </c>
      <c r="O107" s="2112"/>
      <c r="P107" s="2632"/>
      <c r="Q107" s="2633"/>
      <c r="R107" s="2634" t="s">
        <v>255</v>
      </c>
      <c r="S107" s="2635"/>
      <c r="T107" s="2636"/>
      <c r="U107" s="2637"/>
      <c r="V107" s="2638"/>
      <c r="W107" s="2639"/>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0"/>
      <c r="H108" s="2503"/>
      <c r="I108" s="2503"/>
      <c r="J108" s="2533"/>
      <c r="K108" s="2112"/>
      <c r="L108" s="2640"/>
      <c r="M108" s="2641"/>
      <c r="N108" s="2642" t="s">
        <v>256</v>
      </c>
      <c r="O108" s="2643"/>
      <c r="P108" s="2644"/>
      <c r="Q108" s="2645"/>
      <c r="R108" s="2646"/>
      <c r="S108" s="2647"/>
      <c r="T108" s="2648"/>
      <c r="U108" s="2649"/>
      <c r="V108" s="2650"/>
      <c r="W108" s="2651"/>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2"/>
      <c r="H109" s="2653"/>
      <c r="I109" s="2654"/>
      <c r="J109" s="2655" t="s">
        <v>257</v>
      </c>
      <c r="K109" s="2656"/>
      <c r="L109" s="2657"/>
      <c r="M109" s="2658"/>
      <c r="N109" s="2659"/>
      <c r="O109" s="2660"/>
      <c r="P109" s="2661"/>
      <c r="Q109" s="2662"/>
      <c r="R109" s="2663"/>
      <c r="S109" s="2664"/>
      <c r="T109" s="2665"/>
      <c r="U109" s="2666"/>
      <c r="V109" s="2667"/>
      <c r="W109" s="266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B51A7-1145-8DD2-A89F-0EC686C2F18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МУП "Теплоснабжение" г.Грозного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89</v>
      </c>
      <c r="E13" s="807" t="s">
        <v>306</v>
      </c>
      <c r="F13" s="807" t="s">
        <v>570</v>
      </c>
      <c r="G13" s="808" t="s">
        <v>307</v>
      </c>
      <c r="H13" s="807" t="s">
        <v>394</v>
      </c>
      <c r="I13" s="808" t="s">
        <v>307</v>
      </c>
      <c r="J13" s="807" t="s">
        <v>394</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1159</v>
      </c>
      <c r="F17" s="521" t="s">
        <v>310</v>
      </c>
      <c r="G17" s="678"/>
      <c r="H17" s="678"/>
      <c r="I17" s="678"/>
      <c r="J17" s="678"/>
      <c r="K17" s="289" t="s">
        <v>1160</v>
      </c>
      <c r="V17" s="505">
        <v>0</v>
      </c>
    </row>
    <row customHeight="1" ht="48.29999999999999">
      <c r="A18" s="505"/>
      <c r="C18" s="526"/>
      <c r="D18" s="521">
        <v>3</v>
      </c>
      <c r="E18" s="279" t="s">
        <v>818</v>
      </c>
      <c r="F18" s="521" t="s">
        <v>310</v>
      </c>
      <c r="G18" s="809" t="s">
        <v>310</v>
      </c>
      <c r="H18" s="810" t="s">
        <v>310</v>
      </c>
      <c r="I18" s="521" t="s">
        <v>310</v>
      </c>
      <c r="J18" s="578" t="s">
        <v>310</v>
      </c>
      <c r="K18" s="289" t="s">
        <v>1161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1162</v>
      </c>
      <c r="F22" s="521" t="s">
        <v>562</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5B49E7-38D6-A99E-64F7-F3DA49AB1B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811</v>
      </c>
      <c r="BI1" s="1070"/>
      <c r="BJ1" s="1071" t="s">
        <v>1207</v>
      </c>
      <c r="BK1" s="1070"/>
      <c r="BL1" s="1072" t="s">
        <v>910</v>
      </c>
      <c r="BM1" s="1070"/>
      <c r="BN1" s="1073" t="s">
        <v>1208</v>
      </c>
      <c r="BS1" s="1427"/>
    </row>
    <row customHeight="1" ht="11.25">
      <c r="A2" s="1074" t="s">
        <v>1209</v>
      </c>
      <c r="B2" s="1075">
        <v>2000</v>
      </c>
      <c r="C2" s="1075">
        <v>2022</v>
      </c>
      <c r="D2" s="1075" t="s">
        <v>67</v>
      </c>
      <c r="E2" s="1076" t="s">
        <v>1210</v>
      </c>
      <c r="F2" s="1076" t="s">
        <v>1211</v>
      </c>
      <c r="G2" s="1076" t="s">
        <v>1212</v>
      </c>
      <c r="H2" s="1077" t="s">
        <v>56</v>
      </c>
      <c r="I2" s="1076" t="s">
        <v>110</v>
      </c>
      <c r="J2" s="1076" t="s">
        <v>1213</v>
      </c>
      <c r="K2" s="1078" t="s">
        <v>1214</v>
      </c>
      <c r="L2" s="1079"/>
      <c r="M2" s="1078">
        <v>1</v>
      </c>
      <c r="N2" s="1162" t="s">
        <v>1215</v>
      </c>
      <c r="O2" s="1077" t="s">
        <v>1216</v>
      </c>
      <c r="P2" s="1080" t="s">
        <v>37</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111</v>
      </c>
      <c r="J3" s="1076" t="s">
        <v>560</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544</v>
      </c>
      <c r="T5" s="1077" t="s">
        <v>1314</v>
      </c>
      <c r="U5" s="1079" t="s">
        <v>1315</v>
      </c>
      <c r="V5" s="1083">
        <v>4</v>
      </c>
      <c r="W5" s="1084"/>
      <c r="X5" s="1084" t="s">
        <v>167</v>
      </c>
      <c r="Y5" s="1075" t="s">
        <v>1316</v>
      </c>
      <c r="Z5" s="1091">
        <v>1</v>
      </c>
      <c r="AF5" s="1077" t="s">
        <v>1317</v>
      </c>
      <c r="AH5" s="1076" t="s">
        <v>1318</v>
      </c>
      <c r="AK5" s="1076" t="s">
        <v>1319</v>
      </c>
      <c r="AM5" s="1076" t="s">
        <v>1320</v>
      </c>
      <c r="AP5" s="1087" t="s">
        <v>167</v>
      </c>
      <c r="AQ5" s="1088" t="s">
        <v>167</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228</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112</v>
      </c>
      <c r="J6" s="1067" t="s">
        <v>1334</v>
      </c>
      <c r="L6" s="1079">
        <f>SUM(kind_of_control_method_filter)</f>
        <v>0</v>
      </c>
      <c r="N6" s="1092" t="s">
        <v>1335</v>
      </c>
      <c r="O6" s="1076" t="s">
        <v>1336</v>
      </c>
      <c r="R6" s="143" t="s">
        <v>1217</v>
      </c>
      <c r="T6" s="1077" t="s">
        <v>1337</v>
      </c>
      <c r="U6" s="1079" t="s">
        <v>1317</v>
      </c>
      <c r="V6" s="1083">
        <v>5</v>
      </c>
      <c r="W6" s="1084"/>
      <c r="X6" s="1075" t="s">
        <v>173</v>
      </c>
      <c r="Y6" s="1075" t="s">
        <v>1338</v>
      </c>
      <c r="Z6" s="1091"/>
      <c r="AA6" s="1094"/>
      <c r="AH6" s="1076" t="s">
        <v>1339</v>
      </c>
      <c r="AK6" s="1076" t="s">
        <v>1340</v>
      </c>
      <c r="AM6" s="1076" t="s">
        <v>1341</v>
      </c>
      <c r="AP6" s="1087" t="s">
        <v>173</v>
      </c>
      <c r="AQ6" s="1088" t="s">
        <v>173</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233</v>
      </c>
      <c r="BV6" s="1070"/>
      <c r="BW6" s="1695">
        <v>4213768</v>
      </c>
      <c r="BX6" s="1693" t="s">
        <v>258</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179</v>
      </c>
      <c r="Y7" s="1075" t="s">
        <v>1316</v>
      </c>
      <c r="Z7" s="1091"/>
      <c r="AA7" s="1094"/>
      <c r="AH7" s="1076" t="s">
        <v>1356</v>
      </c>
      <c r="AK7" s="1076" t="s">
        <v>1357</v>
      </c>
      <c r="AM7" s="1076" t="s">
        <v>1358</v>
      </c>
      <c r="AP7" s="1087" t="s">
        <v>179</v>
      </c>
      <c r="AQ7" s="1088" t="s">
        <v>179</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238</v>
      </c>
      <c r="BV7" s="1070"/>
      <c r="BW7" s="1695">
        <v>4213769</v>
      </c>
      <c r="BX7" s="1693" t="s">
        <v>1366</v>
      </c>
      <c r="BZ7" s="1281">
        <v>64237511</v>
      </c>
      <c r="CA7" s="1068" t="s">
        <v>273</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185</v>
      </c>
      <c r="Y8" s="1075" t="s">
        <v>1316</v>
      </c>
      <c r="Z8" s="1091"/>
      <c r="AA8" s="1094"/>
      <c r="AK8" s="1076" t="s">
        <v>1373</v>
      </c>
      <c r="AP8" s="1087" t="s">
        <v>185</v>
      </c>
      <c r="AQ8" s="1088" t="s">
        <v>185</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167</v>
      </c>
      <c r="BS8" s="1429"/>
      <c r="BT8" s="1281">
        <v>64236874</v>
      </c>
      <c r="BU8" s="1295" t="s">
        <v>1382</v>
      </c>
      <c r="BV8" s="1070"/>
      <c r="BW8" s="1695">
        <v>4213770</v>
      </c>
      <c r="BX8" s="1696" t="s">
        <v>1383</v>
      </c>
      <c r="BZ8" s="1281">
        <v>64237512</v>
      </c>
      <c r="CA8" s="1068" t="s">
        <v>268</v>
      </c>
    </row>
    <row customHeight="1" ht="11.25">
      <c r="A9" s="1074" t="s">
        <v>1384</v>
      </c>
      <c r="B9" s="1075">
        <v>2007</v>
      </c>
      <c r="E9" s="1076" t="s">
        <v>1385</v>
      </c>
      <c r="F9" s="1093"/>
      <c r="G9" s="1067" t="s">
        <v>1386</v>
      </c>
      <c r="H9" s="1067" t="s">
        <v>1387</v>
      </c>
      <c r="I9" s="1076" t="s">
        <v>113</v>
      </c>
      <c r="O9" s="1076" t="s">
        <v>1388</v>
      </c>
      <c r="V9" s="370" t="s">
        <v>113</v>
      </c>
      <c r="W9" s="1084"/>
      <c r="X9" s="1075" t="s">
        <v>191</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173</v>
      </c>
      <c r="BS9" s="1429"/>
      <c r="BT9" s="1281">
        <v>64236875</v>
      </c>
      <c r="BU9" s="1068" t="s">
        <v>243</v>
      </c>
      <c r="BV9" s="1070"/>
      <c r="BW9" s="1690"/>
      <c r="BX9" s="1690"/>
    </row>
    <row customHeight="1" ht="11.25">
      <c r="A10" s="1074" t="s">
        <v>1398</v>
      </c>
      <c r="B10" s="1075">
        <v>2008</v>
      </c>
      <c r="E10" s="1076" t="s">
        <v>1399</v>
      </c>
      <c r="F10" s="1093"/>
      <c r="G10" s="1076" t="s">
        <v>1400</v>
      </c>
      <c r="H10" s="1076" t="s">
        <v>1401</v>
      </c>
      <c r="I10" s="1076" t="s">
        <v>149</v>
      </c>
      <c r="J10" s="1067" t="s">
        <v>1402</v>
      </c>
      <c r="K10" s="1067" t="s">
        <v>1403</v>
      </c>
      <c r="O10" s="1076" t="s">
        <v>1404</v>
      </c>
      <c r="V10" s="371" t="s">
        <v>149</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179</v>
      </c>
      <c r="BS10" s="1429"/>
      <c r="BT10" s="1281">
        <v>64236876</v>
      </c>
      <c r="BU10" s="1068" t="s">
        <v>223</v>
      </c>
      <c r="BV10" s="1070"/>
      <c r="BW10" s="1690"/>
      <c r="BX10" s="1690"/>
    </row>
    <row customHeight="1" ht="11.25">
      <c r="A11" s="1074" t="s">
        <v>1414</v>
      </c>
      <c r="B11" s="1075">
        <v>2009</v>
      </c>
      <c r="E11" s="1076" t="s">
        <v>1415</v>
      </c>
      <c r="F11" s="1093"/>
      <c r="G11" s="1076" t="s">
        <v>1416</v>
      </c>
      <c r="H11" s="1076" t="s">
        <v>1417</v>
      </c>
      <c r="I11" s="1076" t="s">
        <v>150</v>
      </c>
      <c r="J11" s="1077" t="s">
        <v>1418</v>
      </c>
      <c r="K11" s="1099" t="s">
        <v>1419</v>
      </c>
      <c r="O11" s="1077" t="s">
        <v>1420</v>
      </c>
      <c r="V11" s="370" t="s">
        <v>150</v>
      </c>
      <c r="W11" s="275"/>
      <c r="X11" s="1084" t="s">
        <v>1390</v>
      </c>
      <c r="Y11" s="1075" t="s">
        <v>1421</v>
      </c>
      <c r="Z11" s="1091"/>
      <c r="AP11" s="1087" t="s">
        <v>191</v>
      </c>
      <c r="AQ11" s="1089" t="s">
        <v>191</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185</v>
      </c>
      <c r="BS11" s="1429"/>
      <c r="BW11" s="1690"/>
      <c r="BX11" s="1690"/>
    </row>
    <row customHeight="1" ht="11.25">
      <c r="A12" s="1074" t="s">
        <v>1428</v>
      </c>
      <c r="B12" s="1075">
        <v>2010</v>
      </c>
      <c r="E12" s="1076" t="s">
        <v>1429</v>
      </c>
      <c r="F12" s="1093"/>
      <c r="G12" s="1076" t="s">
        <v>1417</v>
      </c>
      <c r="I12" s="1076" t="s">
        <v>151</v>
      </c>
      <c r="J12" s="1077" t="s">
        <v>1430</v>
      </c>
      <c r="K12" s="1099" t="s">
        <v>1431</v>
      </c>
      <c r="O12" s="1077" t="s">
        <v>1217</v>
      </c>
      <c r="V12" s="370" t="s">
        <v>151</v>
      </c>
      <c r="W12" s="1089"/>
      <c r="X12" s="1084" t="s">
        <v>1432</v>
      </c>
      <c r="Y12" s="1075" t="s">
        <v>1223</v>
      </c>
      <c r="AP12" s="1087"/>
      <c r="AW12" s="1120" t="s">
        <v>150</v>
      </c>
      <c r="AX12" s="1120" t="s">
        <v>150</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152</v>
      </c>
      <c r="K13" s="1099" t="s">
        <v>1389</v>
      </c>
      <c r="V13" s="370" t="s">
        <v>152</v>
      </c>
      <c r="W13" s="1089"/>
      <c r="X13" s="1089"/>
      <c r="Y13" s="1089"/>
      <c r="AW13" s="1120" t="s">
        <v>151</v>
      </c>
      <c r="AX13" s="1120" t="s">
        <v>151</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153</v>
      </c>
      <c r="J14" s="1067" t="s">
        <v>1447</v>
      </c>
      <c r="N14" s="1067" t="s">
        <v>1448</v>
      </c>
      <c r="V14" s="1083">
        <v>13</v>
      </c>
      <c r="W14" s="1084"/>
      <c r="X14" s="1084" t="s">
        <v>1257</v>
      </c>
      <c r="Y14" s="1075" t="s">
        <v>1223</v>
      </c>
      <c r="AW14" s="1120" t="s">
        <v>152</v>
      </c>
      <c r="AX14" s="1120" t="s">
        <v>152</v>
      </c>
      <c r="AZ14" s="1067" t="s">
        <v>1449</v>
      </c>
      <c r="BB14" s="1120" t="s">
        <v>1450</v>
      </c>
      <c r="BC14" s="1120" t="s">
        <v>1442</v>
      </c>
      <c r="BE14" s="1120">
        <v>2012</v>
      </c>
      <c r="BH14" s="1068" t="s">
        <v>1365</v>
      </c>
      <c r="BJ14" s="1217" t="s">
        <v>1451</v>
      </c>
      <c r="BL14" s="1217" t="s">
        <v>1451</v>
      </c>
      <c r="BN14" s="1068" t="s">
        <v>1452</v>
      </c>
      <c r="BQ14" s="1281">
        <v>4213782</v>
      </c>
      <c r="BR14" s="1068" t="s">
        <v>191</v>
      </c>
      <c r="BS14" s="1429"/>
      <c r="BT14" s="1070"/>
      <c r="BU14" s="1070"/>
      <c r="BV14" s="1070"/>
      <c r="BW14" s="1694"/>
      <c r="BX14" s="1690"/>
    </row>
    <row customHeight="1" ht="19.5">
      <c r="A15" s="1074" t="s">
        <v>1453</v>
      </c>
      <c r="B15" s="1075">
        <v>2013</v>
      </c>
      <c r="E15" s="1698" t="s">
        <v>1454</v>
      </c>
      <c r="G15" s="1067" t="s">
        <v>1455</v>
      </c>
      <c r="H15" s="1067" t="s">
        <v>1456</v>
      </c>
      <c r="I15" s="1078" t="s">
        <v>154</v>
      </c>
      <c r="J15" s="1089" t="s">
        <v>587</v>
      </c>
      <c r="N15" s="1158" t="s">
        <v>1457</v>
      </c>
      <c r="X15" s="1087"/>
      <c r="AW15" s="1120" t="s">
        <v>153</v>
      </c>
      <c r="AX15" s="1120" t="s">
        <v>153</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560</v>
      </c>
      <c r="N16" s="1158" t="s">
        <v>1466</v>
      </c>
      <c r="AW16" s="1120" t="s">
        <v>154</v>
      </c>
      <c r="AX16" s="1120" t="s">
        <v>154</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166</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297</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545</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01.01.2025</v>
      </c>
      <c r="F29" s="1105" t="str">
        <f>IF(TEMPLATE_GROUP="","",INDEX(EndDateList,MATCH(TEMPLATE_GROUP,CodeTemplateList,0),1))</f>
        <v>31.12.2025</v>
      </c>
      <c r="H29" s="1106" t="s">
        <v>1572</v>
      </c>
      <c r="AX29" s="1120" t="s">
        <v>1573</v>
      </c>
      <c r="AZ29" s="1120" t="s">
        <v>1218</v>
      </c>
      <c r="BB29" s="1120" t="s">
        <v>1420</v>
      </c>
      <c r="BC29" s="1091"/>
      <c r="BE29" s="1120">
        <v>2027</v>
      </c>
      <c r="BJ29" s="1068" t="s">
        <v>1460</v>
      </c>
      <c r="BL29" s="1068" t="s">
        <v>1460</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546</v>
      </c>
      <c r="BE31" s="1120">
        <v>2029</v>
      </c>
      <c r="BJ31" s="1068" t="s">
        <v>1579</v>
      </c>
      <c r="BL31" s="1068" t="s">
        <v>1579</v>
      </c>
    </row>
    <row customHeight="1" ht="11.25">
      <c r="A32" s="1074" t="s">
        <v>1580</v>
      </c>
      <c r="D32" s="1104" t="s">
        <v>1581</v>
      </c>
      <c r="E32" s="1105" t="str">
        <f>IF(TEMPLATE_GROUP="","",INDEX(StartDateList,MATCH(TEMPLATE_GROUP,CodeTemplateList,0),1))</f>
        <v>01.01.2025</v>
      </c>
      <c r="F32" s="1105" t="str">
        <f>IF(TEMPLATE_GROUP="","",INDEX(EndDateList,MATCH(TEMPLATE_GROUP,CodeTemplateList,0),1))</f>
        <v>31.12.2025</v>
      </c>
      <c r="H32" s="1110" t="s">
        <v>1582</v>
      </c>
      <c r="O32" s="1074" t="s">
        <v>1216</v>
      </c>
      <c r="AX32" s="1120" t="s">
        <v>1583</v>
      </c>
      <c r="AZ32" s="1120" t="s">
        <v>544</v>
      </c>
      <c r="BE32" s="1120">
        <v>2030</v>
      </c>
      <c r="BJ32" s="1068" t="s">
        <v>1469</v>
      </c>
      <c r="BL32" s="1068" t="s">
        <v>1469</v>
      </c>
    </row>
    <row customHeight="1" ht="11.25">
      <c r="A33" s="1074" t="s">
        <v>1584</v>
      </c>
      <c r="O33" s="1074" t="s">
        <v>1243</v>
      </c>
      <c r="AX33" s="1120" t="s">
        <v>1585</v>
      </c>
      <c r="AZ33" s="1120" t="s">
        <v>1217</v>
      </c>
      <c r="BE33" s="1120">
        <v>2031</v>
      </c>
      <c r="BJ33" s="1068" t="s">
        <v>1476</v>
      </c>
      <c r="BL33" s="1068" t="s">
        <v>1476</v>
      </c>
    </row>
    <row customHeight="1" ht="11.25">
      <c r="A34" s="1074" t="s">
        <v>1586</v>
      </c>
      <c r="O34" s="1074" t="s">
        <v>1279</v>
      </c>
      <c r="AX34" s="1120" t="s">
        <v>1587</v>
      </c>
      <c r="BE34" s="1120">
        <v>2032</v>
      </c>
      <c r="BJ34" s="1068" t="s">
        <v>1487</v>
      </c>
      <c r="BL34" s="1068" t="s">
        <v>1487</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897</v>
      </c>
      <c r="F36" s="1113" t="str">
        <f>INDEX(E37:E41,MATCH(TEMPLATE_SPHERE,F37:F41,0))</f>
        <v>горячего водоснабжения</v>
      </c>
      <c r="G36" s="1113" t="str">
        <f>INDEX(G37:G41,MATCH(TEMPLATE_SPHERE,F37:F41,0))</f>
        <v>горячее водоснабжение</v>
      </c>
      <c r="O36" s="1074" t="s">
        <v>1336</v>
      </c>
      <c r="AX36" s="1120" t="s">
        <v>1594</v>
      </c>
      <c r="AZ36" s="1120" t="s">
        <v>1217</v>
      </c>
      <c r="BE36" s="1120">
        <v>2034</v>
      </c>
      <c r="BL36" s="1068" t="s">
        <v>1595</v>
      </c>
    </row>
    <row customHeight="1" ht="11.25">
      <c r="A37" s="1074" t="s">
        <v>1596</v>
      </c>
      <c r="E37" s="407" t="s">
        <v>1597</v>
      </c>
      <c r="F37" s="1114" t="s">
        <v>811</v>
      </c>
      <c r="G37" s="407" t="s">
        <v>1598</v>
      </c>
      <c r="O37" s="1074" t="s">
        <v>1355</v>
      </c>
      <c r="AX37" s="1120" t="s">
        <v>1599</v>
      </c>
      <c r="AZ37" s="1120" t="s">
        <v>1245</v>
      </c>
      <c r="BE37" s="1120">
        <v>2035</v>
      </c>
    </row>
    <row customHeight="1" ht="11.25">
      <c r="A38" s="1074" t="s">
        <v>1600</v>
      </c>
      <c r="E38" s="407" t="s">
        <v>1601</v>
      </c>
      <c r="F38" s="1115" t="s">
        <v>857</v>
      </c>
      <c r="G38" s="407" t="s">
        <v>1602</v>
      </c>
      <c r="O38" s="1074" t="s">
        <v>1372</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910</v>
      </c>
      <c r="G39" s="407" t="s">
        <v>1610</v>
      </c>
      <c r="O39" s="1074" t="s">
        <v>1388</v>
      </c>
      <c r="AX39" s="1120" t="s">
        <v>1611</v>
      </c>
      <c r="AZ39" s="1120" t="s">
        <v>1313</v>
      </c>
      <c r="BE39" s="1120">
        <v>2037</v>
      </c>
      <c r="BH39" s="1068" t="s">
        <v>1612</v>
      </c>
      <c r="BJ39" s="1217" t="s">
        <v>1612</v>
      </c>
      <c r="BL39" s="1217" t="s">
        <v>1612</v>
      </c>
      <c r="BN39" s="1068" t="s">
        <v>1613</v>
      </c>
    </row>
    <row customHeight="1" ht="11.25">
      <c r="A40" s="1074" t="s">
        <v>1614</v>
      </c>
      <c r="E40" s="407" t="s">
        <v>1615</v>
      </c>
      <c r="F40" s="1115" t="s">
        <v>897</v>
      </c>
      <c r="G40" s="407" t="s">
        <v>1616</v>
      </c>
      <c r="O40" s="1074" t="s">
        <v>1404</v>
      </c>
      <c r="AX40" s="1120" t="s">
        <v>1617</v>
      </c>
      <c r="BE40" s="1120">
        <v>2038</v>
      </c>
      <c r="BH40" s="1068" t="s">
        <v>1618</v>
      </c>
      <c r="BJ40" s="1217" t="s">
        <v>1030</v>
      </c>
      <c r="BL40" s="1217" t="s">
        <v>1030</v>
      </c>
      <c r="BN40" s="1068" t="s">
        <v>1064</v>
      </c>
    </row>
    <row customHeight="1" ht="11.25">
      <c r="A41" s="1074" t="s">
        <v>1619</v>
      </c>
      <c r="E41" s="407" t="s">
        <v>1620</v>
      </c>
      <c r="F41" s="1115" t="s">
        <v>1621</v>
      </c>
      <c r="G41" s="407" t="s">
        <v>1620</v>
      </c>
      <c r="O41" s="1074" t="s">
        <v>1420</v>
      </c>
      <c r="AX41" s="1120" t="s">
        <v>1622</v>
      </c>
      <c r="AZ41" s="1067" t="s">
        <v>1623</v>
      </c>
      <c r="BE41" s="1120">
        <v>2039</v>
      </c>
      <c r="BH41" s="1068" t="s">
        <v>1624</v>
      </c>
      <c r="BJ41" s="1217" t="s">
        <v>1026</v>
      </c>
      <c r="BL41" s="1217" t="s">
        <v>1026</v>
      </c>
      <c r="BN41" s="1068" t="s">
        <v>1051</v>
      </c>
    </row>
    <row customHeight="1" ht="11.25">
      <c r="A42" s="1074" t="s">
        <v>1625</v>
      </c>
      <c r="AX42" s="1120" t="s">
        <v>1626</v>
      </c>
      <c r="AZ42" s="1120" t="s">
        <v>1216</v>
      </c>
      <c r="BE42" s="1120">
        <v>2040</v>
      </c>
      <c r="BH42" s="1068" t="s">
        <v>1048</v>
      </c>
      <c r="BJ42" s="1217" t="s">
        <v>1028</v>
      </c>
      <c r="BL42" s="1217" t="s">
        <v>1028</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1279</v>
      </c>
      <c r="BE44" s="1120">
        <v>2042</v>
      </c>
      <c r="BH44" s="1068" t="s">
        <v>1637</v>
      </c>
      <c r="BJ44" s="1217" t="s">
        <v>1048</v>
      </c>
      <c r="BL44" s="1217" t="s">
        <v>1048</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1042</v>
      </c>
      <c r="BL45" s="1217" t="s">
        <v>1042</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1650</v>
      </c>
      <c r="AZ46" s="1120" t="s">
        <v>1336</v>
      </c>
      <c r="BE46" s="1120">
        <v>2044</v>
      </c>
      <c r="BH46" s="1068" t="s">
        <v>1051</v>
      </c>
      <c r="BJ46" s="1217" t="s">
        <v>1032</v>
      </c>
      <c r="BL46" s="1217" t="s">
        <v>1032</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1654</v>
      </c>
      <c r="AZ47" s="1120" t="s">
        <v>1355</v>
      </c>
      <c r="BE47" s="1120">
        <v>2045</v>
      </c>
      <c r="BH47" s="1068" t="s">
        <v>1627</v>
      </c>
      <c r="BJ47" s="1217" t="s">
        <v>1034</v>
      </c>
      <c r="BL47" s="1217" t="s">
        <v>1034</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1372</v>
      </c>
      <c r="BE48" s="1120">
        <v>2046</v>
      </c>
      <c r="BH48" s="1068" t="s">
        <v>1631</v>
      </c>
      <c r="BJ48" s="1217" t="s">
        <v>1036</v>
      </c>
      <c r="BL48" s="1217" t="s">
        <v>1036</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1665</v>
      </c>
      <c r="AZ49" s="1120" t="s">
        <v>1388</v>
      </c>
      <c r="BE49" s="1120">
        <v>2047</v>
      </c>
      <c r="BH49" s="1068" t="s">
        <v>1052</v>
      </c>
      <c r="BJ49" s="1217" t="s">
        <v>1038</v>
      </c>
      <c r="BL49" s="1217" t="s">
        <v>1038</v>
      </c>
    </row>
    <row customHeight="1" ht="11.25">
      <c r="A50" s="1074" t="s">
        <v>1666</v>
      </c>
      <c r="E50" s="407" t="s">
        <v>1667</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1668</v>
      </c>
      <c r="AZ50" s="1120" t="s">
        <v>1404</v>
      </c>
      <c r="BE50" s="1120">
        <v>2048</v>
      </c>
      <c r="BH50" s="1068" t="s">
        <v>1638</v>
      </c>
      <c r="BJ50" s="1217" t="s">
        <v>1040</v>
      </c>
      <c r="BL50" s="1217" t="s">
        <v>1040</v>
      </c>
    </row>
    <row customHeight="1" ht="11.25">
      <c r="A51" s="1074" t="s">
        <v>1669</v>
      </c>
      <c r="E51" s="407" t="s">
        <v>1670</v>
      </c>
      <c r="F51" s="1115" t="s">
        <v>1671</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1676</v>
      </c>
      <c r="AZ52" s="1120" t="s">
        <v>1217</v>
      </c>
      <c r="BE52" s="1120">
        <v>2050</v>
      </c>
      <c r="BH52" s="1068" t="s">
        <v>1651</v>
      </c>
      <c r="BJ52" s="1217" t="s">
        <v>1051</v>
      </c>
      <c r="BL52" s="1217" t="s">
        <v>1051</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1219</v>
      </c>
      <c r="BE55" s="1120">
        <v>2053</v>
      </c>
      <c r="BH55" s="1070" t="s">
        <v>28</v>
      </c>
      <c r="BJ55" s="1217" t="s">
        <v>1052</v>
      </c>
      <c r="BL55" s="1217" t="s">
        <v>1052</v>
      </c>
    </row>
    <row customHeight="1" ht="11.25">
      <c r="A56" s="1074" t="s">
        <v>1686</v>
      </c>
      <c r="D56" s="1118" t="s">
        <v>1687</v>
      </c>
      <c r="E56" s="1095" t="s">
        <v>112</v>
      </c>
      <c r="F56" s="1074" t="s">
        <v>1688</v>
      </c>
      <c r="AX56" s="1120" t="s">
        <v>1689</v>
      </c>
      <c r="AZ56" s="1120" t="s">
        <v>1247</v>
      </c>
      <c r="BE56" s="1120">
        <v>2054</v>
      </c>
      <c r="BH56" s="1070" t="s">
        <v>28</v>
      </c>
      <c r="BJ56" s="1217" t="s">
        <v>1638</v>
      </c>
      <c r="BL56" s="1217" t="s">
        <v>1638</v>
      </c>
    </row>
    <row customHeight="1" ht="11.25">
      <c r="A57" s="1074" t="s">
        <v>1690</v>
      </c>
      <c r="D57" s="1118" t="s">
        <v>1691</v>
      </c>
      <c r="E57" s="1095" t="s">
        <v>112</v>
      </c>
      <c r="F57" s="1074" t="s">
        <v>1688</v>
      </c>
      <c r="AX57" s="1120" t="s">
        <v>1692</v>
      </c>
      <c r="AZ57" s="1120" t="s">
        <v>1282</v>
      </c>
      <c r="BE57" s="1120">
        <v>2055</v>
      </c>
      <c r="BJ57" s="1217" t="s">
        <v>1647</v>
      </c>
      <c r="BL57" s="1217" t="s">
        <v>1647</v>
      </c>
    </row>
    <row customHeight="1" ht="11.25">
      <c r="A58" s="1074" t="s">
        <v>1693</v>
      </c>
      <c r="D58" s="1118" t="s">
        <v>1694</v>
      </c>
      <c r="E58" s="1095" t="s">
        <v>112</v>
      </c>
      <c r="F58" s="1074" t="s">
        <v>1688</v>
      </c>
      <c r="AX58" s="1120" t="s">
        <v>1695</v>
      </c>
      <c r="BE58" s="1120">
        <v>2056</v>
      </c>
      <c r="BJ58" s="1217" t="s">
        <v>1651</v>
      </c>
      <c r="BL58" s="1217" t="s">
        <v>1651</v>
      </c>
    </row>
    <row customHeight="1" ht="11.25">
      <c r="A59" s="1074" t="s">
        <v>1696</v>
      </c>
      <c r="D59" s="1118" t="s">
        <v>132</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1220</v>
      </c>
      <c r="BE60" s="1120">
        <v>2058</v>
      </c>
      <c r="BJ60" s="1217" t="s">
        <v>1661</v>
      </c>
      <c r="BL60" s="1217" t="s">
        <v>1661</v>
      </c>
    </row>
    <row customHeight="1" ht="11.25">
      <c r="A61" s="1074" t="s">
        <v>1703</v>
      </c>
      <c r="D61" s="1118" t="s">
        <v>1704</v>
      </c>
      <c r="E61" s="1095" t="s">
        <v>1583</v>
      </c>
      <c r="F61" s="1074" t="s">
        <v>1697</v>
      </c>
      <c r="AX61" s="1120" t="s">
        <v>1705</v>
      </c>
      <c r="AZ61" s="1120" t="s">
        <v>1248</v>
      </c>
      <c r="BE61" s="1120">
        <v>2059</v>
      </c>
      <c r="BL61" s="1217" t="s">
        <v>1044</v>
      </c>
    </row>
    <row customHeight="1" ht="11.25">
      <c r="A62" s="1074" t="s">
        <v>1706</v>
      </c>
      <c r="D62" s="1118" t="s">
        <v>131</v>
      </c>
      <c r="E62" s="1095">
        <v>30</v>
      </c>
      <c r="F62" s="1074" t="s">
        <v>1697</v>
      </c>
      <c r="AZ62" s="1120" t="s">
        <v>1283</v>
      </c>
      <c r="BE62" s="1120">
        <v>2060</v>
      </c>
      <c r="BL62" s="1217" t="s">
        <v>1046</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1221</v>
      </c>
      <c r="BE67" s="1120">
        <v>2065</v>
      </c>
    </row>
    <row customHeight="1" ht="11.25">
      <c r="A68" s="1074" t="s">
        <v>1715</v>
      </c>
      <c r="AZ68" s="1120" t="s">
        <v>1249</v>
      </c>
      <c r="BE68" s="1120">
        <v>2066</v>
      </c>
      <c r="BH68" s="1067" t="s">
        <v>1716</v>
      </c>
      <c r="BJ68" s="1067" t="s">
        <v>1717</v>
      </c>
      <c r="BL68" s="1067" t="s">
        <v>1718</v>
      </c>
      <c r="BN68" s="1067" t="s">
        <v>1719</v>
      </c>
    </row>
    <row customHeight="1" ht="11.25">
      <c r="A69" s="1074" t="s">
        <v>1720</v>
      </c>
      <c r="AZ69" s="1120" t="s">
        <v>1284</v>
      </c>
      <c r="BE69" s="1120">
        <v>2067</v>
      </c>
      <c r="BH69" s="1068" t="s">
        <v>1721</v>
      </c>
      <c r="BI69" s="1117" t="s">
        <v>110</v>
      </c>
      <c r="BJ69" s="1068" t="s">
        <v>1722</v>
      </c>
      <c r="BK69" s="1117" t="s">
        <v>110</v>
      </c>
      <c r="BL69" s="1068" t="s">
        <v>1723</v>
      </c>
      <c r="BM69" s="1070" t="s">
        <v>110</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91</v>
      </c>
      <c r="BJ71" s="1068" t="s">
        <v>1732</v>
      </c>
      <c r="BK71" s="1117" t="s">
        <v>91</v>
      </c>
      <c r="BL71" s="1068" t="s">
        <v>1733</v>
      </c>
      <c r="BM71" s="1070" t="s">
        <v>91</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112</v>
      </c>
      <c r="BJ73" s="1068" t="s">
        <v>1740</v>
      </c>
      <c r="BK73" s="1117" t="s">
        <v>112</v>
      </c>
      <c r="BL73" s="1068" t="s">
        <v>1741</v>
      </c>
      <c r="BM73" s="1070" t="s">
        <v>112</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1230</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16</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1022</v>
      </c>
    </row>
    <row customHeight="1" ht="11.25">
      <c r="A91" s="1074" t="s">
        <v>1797</v>
      </c>
      <c r="AZ91" s="1120" t="s">
        <v>1058</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575</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1217</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63E49-35F9-E2EC-83E8-BE3E0F457A8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545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Чеченская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89</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"Теплоснабжение" г.Грозного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310</v>
      </c>
      <c r="G13" s="474"/>
      <c r="H13" s="1533"/>
      <c r="J13" s="455">
        <v>19</v>
      </c>
    </row>
    <row customHeight="1" ht="19.95">
      <c r="A14" s="502"/>
      <c r="B14" s="502"/>
      <c r="C14" s="457"/>
      <c r="D14" s="1523" t="s">
        <v>712</v>
      </c>
      <c r="E14" s="1524" t="s">
        <v>1857</v>
      </c>
      <c r="F14" s="1526"/>
      <c r="G14" s="1525" t="s">
        <v>1858</v>
      </c>
      <c r="H14" s="1533"/>
      <c r="J14" s="455">
        <v>19</v>
      </c>
    </row>
    <row customHeight="1" ht="19.95">
      <c r="A15" s="502"/>
      <c r="B15" s="502"/>
      <c r="C15" s="457"/>
      <c r="D15" s="1523" t="s">
        <v>311</v>
      </c>
      <c r="E15" s="1524" t="s">
        <v>1859</v>
      </c>
      <c r="F15" s="1526"/>
      <c r="G15" s="1525" t="s">
        <v>1860</v>
      </c>
      <c r="H15" s="1533"/>
      <c r="J15" s="455">
        <v>19</v>
      </c>
    </row>
    <row customHeight="1" ht="24">
      <c r="A16" s="502"/>
      <c r="B16" s="502"/>
      <c r="C16" s="457"/>
      <c r="D16" s="1523" t="s">
        <v>314</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92</v>
      </c>
      <c r="E18" s="1527" t="s">
        <v>1865</v>
      </c>
      <c r="F18" s="1526"/>
      <c r="G18" s="474" t="s">
        <v>1864</v>
      </c>
      <c r="H18" s="1533"/>
      <c r="I18" s="852"/>
      <c r="J18" s="455">
        <v>46</v>
      </c>
    </row>
    <row customHeight="1" ht="23.25">
      <c r="A19" s="502"/>
      <c r="B19" s="502"/>
      <c r="C19" s="457"/>
      <c r="D19" s="1520" t="s">
        <v>112</v>
      </c>
      <c r="E19" s="1527" t="s">
        <v>1866</v>
      </c>
      <c r="F19" s="1521" t="s">
        <v>310</v>
      </c>
      <c r="G19" s="2471" t="s">
        <v>1867</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93</v>
      </c>
      <c r="E22" s="474" t="s">
        <v>1868</v>
      </c>
      <c r="F22" s="1526"/>
      <c r="G22" s="474" t="s">
        <v>1869</v>
      </c>
      <c r="H22" s="1532"/>
      <c r="J22" s="501">
        <v>25</v>
      </c>
    </row>
    <row s="501" customFormat="1" customHeight="1" ht="19.95">
      <c r="A23" s="502"/>
      <c r="B23" s="502"/>
      <c r="C23" s="502"/>
      <c r="D23" s="1520" t="s">
        <v>94</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394B-A776-D226-73A3-2149D144FF5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545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89</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71B53-AB5E-7B42-5FF4-5DF83CC8D1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545</v>
      </c>
      <c r="E2" s="1889"/>
      <c r="F2" s="1892" t="str">
        <f>IF(ROIV_INFO_NAME="","",ROIV_INFO_NAME)</f>
        <v>МУП "Теплоснабжение" г.Грозного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"Теплоснабжение" г.Грозного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74D8C-BE09-CAEB-03E1-5350DFC7307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545</v>
      </c>
      <c r="E2" s="1904"/>
      <c r="F2" s="1906" t="str">
        <f>IF(ROIV_INFO_NAME="","",ROIV_INFO_NAME)</f>
        <v>МУП "Теплоснабжение" г.Грозного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89</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"Теплоснабжение" г.Грозного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D93A9-5BDD-F354-1781-ABBF6547BCA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545</v>
      </c>
      <c r="E2" s="2127">
        <v>1</v>
      </c>
      <c r="F2" s="2303" t="str">
        <f>IF(region_name="","",region_name)</f>
        <v>Чеченская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545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89</v>
      </c>
      <c r="F11" s="2492" t="s">
        <v>308</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Чеченская республика</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AB4EC-1BB7-956B-9D4E-101A02F2C9E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89</v>
      </c>
      <c r="E9" s="2209" t="s">
        <v>1890</v>
      </c>
      <c r="F9" s="2209"/>
      <c r="G9" s="2209"/>
      <c r="H9" s="2209"/>
      <c r="I9" s="2209"/>
      <c r="M9" s="121">
        <v>28</v>
      </c>
    </row>
    <row customHeight="1" ht="24">
      <c r="D10" s="2209"/>
      <c r="E10" s="127" t="s">
        <v>1891</v>
      </c>
      <c r="F10" s="127" t="s">
        <v>1892</v>
      </c>
      <c r="G10" s="127" t="s">
        <v>1893</v>
      </c>
      <c r="H10" s="127" t="s">
        <v>394</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1894</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ACE76-1F99-DDDE-849E-DA6C7A6D88C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89</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C0CB9-04D5-570E-BA51-300E9650AD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89</v>
      </c>
      <c r="E9" s="108" t="s">
        <v>291</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1898</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63141-A142-6DFF-B61C-623EE564BB6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"Теплоснабжение" г.Грозного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90</v>
      </c>
      <c r="G9" s="2175" t="s">
        <v>129</v>
      </c>
      <c r="H9" s="2194"/>
      <c r="I9" s="2195"/>
      <c r="J9" s="2101"/>
      <c r="K9" s="1559"/>
      <c r="L9" s="2127" t="s">
        <v>292</v>
      </c>
      <c r="M9" s="2101"/>
      <c r="N9" s="2192" t="s">
        <v>89</v>
      </c>
      <c r="O9" s="2193"/>
      <c r="P9" s="2127" t="s">
        <v>130</v>
      </c>
      <c r="Q9" s="1556"/>
      <c r="R9" s="2127" t="s">
        <v>292</v>
      </c>
      <c r="S9" s="2101"/>
      <c r="T9" s="2192" t="s">
        <v>89</v>
      </c>
      <c r="U9" s="2193"/>
      <c r="V9" s="2127" t="s">
        <v>130</v>
      </c>
      <c r="W9" s="1556"/>
      <c r="X9" s="2127" t="s">
        <v>292</v>
      </c>
      <c r="Y9" s="2101"/>
      <c r="Z9" s="2192" t="s">
        <v>89</v>
      </c>
      <c r="AA9" s="2193"/>
      <c r="AB9" s="2127" t="s">
        <v>293</v>
      </c>
      <c r="AC9" s="1556"/>
      <c r="AD9" s="2127" t="s">
        <v>292</v>
      </c>
      <c r="AE9" s="2101"/>
      <c r="AF9" s="2192" t="s">
        <v>89</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131</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ECEF2-BFD9-C4A2-5306-E5B4DA6CC5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AD367-E15A-945C-53BF-248F8A577F0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545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545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545</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545</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545</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1917</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110</v>
      </c>
      <c r="G139" s="2575" t="s">
        <v>28</v>
      </c>
      <c r="H139" s="289"/>
      <c r="I139" s="637" t="s">
        <v>110</v>
      </c>
      <c r="J139" s="1807" t="s">
        <v>1936</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1ACB4-99DF-E0A9-4246-F045649888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811</v>
      </c>
      <c r="E1" s="980" t="s">
        <v>857</v>
      </c>
      <c r="F1" s="980" t="s">
        <v>910</v>
      </c>
      <c r="G1" s="980" t="s">
        <v>897</v>
      </c>
      <c r="H1" s="980" t="s">
        <v>1621</v>
      </c>
    </row>
    <row customHeight="1" ht="9">
      <c r="A2" s="983" t="s">
        <v>1947</v>
      </c>
      <c r="B2" s="983"/>
      <c r="C2" s="984" t="str">
        <f>INDEX(TEMPLATE_NUMBER_FORM_LIST,MATCH(TEMPLATE_SPHERE,TEMPLATE_SPHERE_LIST,0))</f>
        <v>10</v>
      </c>
      <c r="D2" s="983" t="s">
        <v>1471</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1949</v>
      </c>
      <c r="B4" s="846" t="s">
        <v>111</v>
      </c>
      <c r="C4" s="984" t="str">
        <f>IF(TEMPLATE_SPHERE="HEAT",D4,IF(TEMPLATE_SPHERE="TKO",H4,E4))</f>
        <v>Форма 1. Информация об организации, осуществляющей горячее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1951</v>
      </c>
    </row>
    <row customHeight="1" ht="117">
      <c r="A5" s="846" t="s">
        <v>1952</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1954</v>
      </c>
    </row>
    <row customHeight="1" ht="90">
      <c r="A6" s="846" t="s">
        <v>1955</v>
      </c>
      <c r="B6" s="846" t="s">
        <v>92</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1956</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горячее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2FEE07-28FB-984A-8036-7ECED148BF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811</v>
      </c>
      <c r="D2" s="841" t="s">
        <v>857</v>
      </c>
      <c r="E2" s="841" t="s">
        <v>910</v>
      </c>
      <c r="F2" s="841" t="s">
        <v>897</v>
      </c>
      <c r="G2" s="841" t="s">
        <v>1621</v>
      </c>
      <c r="H2" s="843"/>
      <c r="I2" s="843"/>
      <c r="J2" s="843"/>
      <c r="K2" s="843"/>
      <c r="L2" s="843"/>
      <c r="M2" s="843"/>
      <c r="N2" s="843"/>
      <c r="O2" s="841" t="s">
        <v>811</v>
      </c>
      <c r="P2" s="841" t="s">
        <v>857</v>
      </c>
      <c r="Q2" s="841" t="s">
        <v>897</v>
      </c>
      <c r="R2" s="841" t="s">
        <v>910</v>
      </c>
      <c r="S2" s="841" t="s">
        <v>1621</v>
      </c>
      <c r="T2" s="841" t="s">
        <v>811</v>
      </c>
      <c r="U2" s="841" t="s">
        <v>857</v>
      </c>
      <c r="V2" s="841" t="s">
        <v>897</v>
      </c>
      <c r="W2" s="841" t="s">
        <v>910</v>
      </c>
      <c r="X2" s="841" t="s">
        <v>1621</v>
      </c>
      <c r="Y2" s="841"/>
      <c r="Z2" s="841" t="s">
        <v>811</v>
      </c>
      <c r="AA2" s="850" t="s">
        <v>857</v>
      </c>
      <c r="AB2" s="841" t="s">
        <v>897</v>
      </c>
      <c r="AC2" s="841" t="s">
        <v>910</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712</v>
      </c>
      <c r="P20" s="957" t="s">
        <v>712</v>
      </c>
      <c r="Q20" s="957" t="s">
        <v>712</v>
      </c>
      <c r="R20" s="957" t="s">
        <v>712</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311</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314</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732</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2060</v>
      </c>
      <c r="U25" s="846" t="s">
        <v>2060</v>
      </c>
      <c r="V25" s="846" t="s">
        <v>2060</v>
      </c>
      <c r="W25" s="846" t="s">
        <v>2060</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728</v>
      </c>
      <c r="P26" s="957" t="s">
        <v>722</v>
      </c>
      <c r="Q26" s="957" t="s">
        <v>2061</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730</v>
      </c>
      <c r="P27" s="957" t="s">
        <v>724</v>
      </c>
      <c r="Q27" s="957" t="s">
        <v>2063</v>
      </c>
      <c r="R27" s="957" t="s">
        <v>724</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735</v>
      </c>
      <c r="Q31" s="957" t="s">
        <v>2070</v>
      </c>
      <c r="R31" s="957" t="s">
        <v>735</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737</v>
      </c>
      <c r="Q32" s="957" t="s">
        <v>2073</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749</v>
      </c>
      <c r="P39" s="957" t="s">
        <v>743</v>
      </c>
      <c r="Q39" s="957" t="s">
        <v>749</v>
      </c>
      <c r="R39" s="957" t="s">
        <v>743</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745</v>
      </c>
      <c r="Q40" s="957" t="s">
        <v>2096</v>
      </c>
      <c r="R40" s="957" t="s">
        <v>745</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749</v>
      </c>
      <c r="Q43" s="957" t="s">
        <v>2107</v>
      </c>
      <c r="R43" s="957" t="s">
        <v>749</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2139</v>
      </c>
      <c r="U52" s="843" t="s">
        <v>2140</v>
      </c>
      <c r="V52" s="843" t="s">
        <v>2141</v>
      </c>
      <c r="W52" s="843" t="s">
        <v>2142</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112</v>
      </c>
      <c r="Q59" s="957" t="s">
        <v>112</v>
      </c>
      <c r="R59" s="957" t="s">
        <v>112</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633</v>
      </c>
      <c r="U60" s="843" t="s">
        <v>633</v>
      </c>
      <c r="V60" s="843" t="s">
        <v>633</v>
      </c>
      <c r="W60" s="843" t="s">
        <v>633</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94</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113</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638</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670</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678</v>
      </c>
      <c r="U89" s="843" t="s">
        <v>678</v>
      </c>
      <c r="V89" s="843" t="s">
        <v>678</v>
      </c>
      <c r="W89" s="843" t="s">
        <v>678</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2219</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1565</v>
      </c>
      <c r="E148" s="843" t="s">
        <v>1665</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4621A-FCB7-9743-0DA7-EF8F41DB95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МУП "Теплоснабжение" г.Грозного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Государственный комитет цен и тарифов Чеченской Республики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45644.6247337963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152-тг</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tarif95.ru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89</v>
      </c>
      <c r="M15" s="2209" t="s">
        <v>430</v>
      </c>
      <c r="N15" s="301"/>
      <c r="O15" s="2274" t="s">
        <v>2229</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E53C3-3523-CB01-3675-A49141580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93B2C-3CF8-E3D4-A983-8DAC54250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09557-3DF5-6CB6-54C6-0ACF9B456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A4106-30BC-3E02-AB73-60107AD5D4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2E4DA-7B5C-A2F6-BC68-0BC28346CD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10BEA-2734-4697-9474-2C22E7C0155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МУП "Теплоснабжение" г.Грозного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89</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Чеченская республика</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2014262874</v>
      </c>
      <c r="G14" s="1012" t="s">
        <v>313</v>
      </c>
      <c r="H14" s="475"/>
      <c r="J14" s="455">
        <v>0</v>
      </c>
    </row>
    <row customHeight="1" ht="22.5" hidden="1">
      <c r="A15" s="457"/>
      <c r="B15" s="502"/>
      <c r="C15" s="457"/>
      <c r="D15" s="1009" t="s">
        <v>314</v>
      </c>
      <c r="E15" s="1010" t="s">
        <v>315</v>
      </c>
      <c r="F15" s="1011" t="str">
        <f>IF(kpp="","",kpp)</f>
        <v>201401001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91</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A9D95-C294-DB23-FA3B-5115CC1F3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BE1C4-EC3C-20D2-CEA4-CC123E3C6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0711E-8FB6-4232-D079-DAC62D2B08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8FC47-AC07-383A-5E69-354612C6DF8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77827-163A-DC28-B171-51961887B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69CE9-5A43-82B6-BD2C-F814AE2B8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7FB6A-0A58-AACD-8E8B-39CCE4BCB0AB}"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2253</v>
      </c>
      <c r="H2" s="1850" t="s">
        <v>28</v>
      </c>
      <c r="I2" s="1850" t="s">
        <v>811</v>
      </c>
    </row>
    <row customHeight="1" ht="11.25">
      <c r="A3" s="1850" t="s">
        <v>2248</v>
      </c>
      <c r="B3" s="1850" t="s">
        <v>16</v>
      </c>
      <c r="C3" s="1850" t="s">
        <v>2254</v>
      </c>
      <c r="D3" s="1850" t="s">
        <v>2255</v>
      </c>
      <c r="E3" s="1850" t="s">
        <v>2256</v>
      </c>
      <c r="F3" s="1850" t="s">
        <v>2257</v>
      </c>
      <c r="G3" s="1850" t="s">
        <v>2258</v>
      </c>
      <c r="H3" s="1850" t="s">
        <v>28</v>
      </c>
      <c r="I3" s="1850" t="s">
        <v>811</v>
      </c>
    </row>
    <row customHeight="1" ht="11.25">
      <c r="A4" s="1850" t="s">
        <v>2248</v>
      </c>
      <c r="B4" s="1850" t="s">
        <v>16</v>
      </c>
      <c r="C4" s="1850" t="s">
        <v>2259</v>
      </c>
      <c r="D4" s="1850" t="s">
        <v>2260</v>
      </c>
      <c r="E4" s="1850" t="s">
        <v>2261</v>
      </c>
      <c r="F4" s="1850" t="s">
        <v>53</v>
      </c>
      <c r="G4" s="1850" t="s">
        <v>2262</v>
      </c>
      <c r="H4" s="1850" t="s">
        <v>28</v>
      </c>
      <c r="I4" s="1850" t="s">
        <v>811</v>
      </c>
    </row>
    <row customHeight="1" ht="11.25">
      <c r="A5" s="1850" t="s">
        <v>2248</v>
      </c>
      <c r="B5" s="1850" t="s">
        <v>16</v>
      </c>
      <c r="C5" s="1850" t="s">
        <v>28</v>
      </c>
      <c r="D5" s="1850" t="s">
        <v>2263</v>
      </c>
      <c r="E5" s="1850" t="s">
        <v>2264</v>
      </c>
      <c r="F5" s="1850" t="s">
        <v>53</v>
      </c>
      <c r="G5" s="1850" t="s">
        <v>28</v>
      </c>
      <c r="H5" s="1850" t="s">
        <v>28</v>
      </c>
      <c r="I5" s="1850" t="s">
        <v>811</v>
      </c>
    </row>
    <row customHeight="1" ht="11.25">
      <c r="A6" s="1850" t="s">
        <v>2248</v>
      </c>
      <c r="B6" s="1850" t="s">
        <v>16</v>
      </c>
      <c r="C6" s="1850" t="s">
        <v>2265</v>
      </c>
      <c r="D6" s="1850" t="s">
        <v>2266</v>
      </c>
      <c r="E6" s="1850" t="s">
        <v>2267</v>
      </c>
      <c r="F6" s="1850" t="s">
        <v>2268</v>
      </c>
      <c r="G6" s="1850" t="s">
        <v>2269</v>
      </c>
      <c r="H6" s="1850" t="s">
        <v>28</v>
      </c>
      <c r="I6" s="1850" t="s">
        <v>811</v>
      </c>
    </row>
    <row customHeight="1" ht="11.25">
      <c r="A7" s="1850" t="s">
        <v>2248</v>
      </c>
      <c r="B7" s="1850" t="s">
        <v>16</v>
      </c>
      <c r="C7" s="1850" t="s">
        <v>2270</v>
      </c>
      <c r="D7" s="1850" t="s">
        <v>2271</v>
      </c>
      <c r="E7" s="1850" t="s">
        <v>2272</v>
      </c>
      <c r="F7" s="1850" t="s">
        <v>2273</v>
      </c>
      <c r="G7" s="1850" t="s">
        <v>28</v>
      </c>
      <c r="H7" s="1850" t="s">
        <v>28</v>
      </c>
      <c r="I7" s="1850" t="s">
        <v>811</v>
      </c>
    </row>
    <row customHeight="1" ht="11.25">
      <c r="A8" s="1850" t="s">
        <v>2248</v>
      </c>
      <c r="B8" s="1850" t="s">
        <v>16</v>
      </c>
      <c r="C8" s="1850" t="s">
        <v>2274</v>
      </c>
      <c r="D8" s="1850" t="s">
        <v>2275</v>
      </c>
      <c r="E8" s="1850" t="s">
        <v>2276</v>
      </c>
      <c r="F8" s="1850" t="s">
        <v>2268</v>
      </c>
      <c r="G8" s="1850" t="s">
        <v>2277</v>
      </c>
      <c r="H8" s="1850" t="s">
        <v>28</v>
      </c>
      <c r="I8" s="1850" t="s">
        <v>811</v>
      </c>
    </row>
    <row customHeight="1" ht="11.25">
      <c r="A9" s="1850" t="s">
        <v>2248</v>
      </c>
      <c r="B9" s="1850" t="s">
        <v>16</v>
      </c>
      <c r="C9" s="1850" t="s">
        <v>2278</v>
      </c>
      <c r="D9" s="1850" t="s">
        <v>2279</v>
      </c>
      <c r="E9" s="1850" t="s">
        <v>2280</v>
      </c>
      <c r="F9" s="1850" t="s">
        <v>2281</v>
      </c>
      <c r="G9" s="1850" t="s">
        <v>28</v>
      </c>
      <c r="H9" s="1850" t="s">
        <v>28</v>
      </c>
      <c r="I9" s="1850" t="s">
        <v>811</v>
      </c>
    </row>
    <row customHeight="1" ht="11.25">
      <c r="A10" s="1850" t="s">
        <v>2248</v>
      </c>
      <c r="B10" s="1850" t="s">
        <v>16</v>
      </c>
      <c r="C10" s="1850" t="s">
        <v>2282</v>
      </c>
      <c r="D10" s="1850" t="s">
        <v>2283</v>
      </c>
      <c r="E10" s="1850" t="s">
        <v>2284</v>
      </c>
      <c r="F10" s="1850" t="s">
        <v>2285</v>
      </c>
      <c r="G10" s="1850" t="s">
        <v>2286</v>
      </c>
      <c r="H10" s="1850" t="s">
        <v>28</v>
      </c>
      <c r="I10" s="1850" t="s">
        <v>811</v>
      </c>
    </row>
    <row customHeight="1" ht="11.25">
      <c r="A11" s="1850" t="s">
        <v>2248</v>
      </c>
      <c r="B11" s="1850" t="s">
        <v>16</v>
      </c>
      <c r="C11" s="1850" t="s">
        <v>2287</v>
      </c>
      <c r="D11" s="1850" t="s">
        <v>2288</v>
      </c>
      <c r="E11" s="1850" t="s">
        <v>2289</v>
      </c>
      <c r="F11" s="1850" t="s">
        <v>2290</v>
      </c>
      <c r="G11" s="1850" t="s">
        <v>2291</v>
      </c>
      <c r="H11" s="1850" t="s">
        <v>28</v>
      </c>
      <c r="I11" s="1850" t="s">
        <v>811</v>
      </c>
    </row>
    <row customHeight="1" ht="11.25">
      <c r="A12" s="1850" t="s">
        <v>2248</v>
      </c>
      <c r="B12" s="1850" t="s">
        <v>16</v>
      </c>
      <c r="C12" s="1850" t="s">
        <v>13</v>
      </c>
      <c r="D12" s="1850" t="s">
        <v>48</v>
      </c>
      <c r="E12" s="1850" t="s">
        <v>51</v>
      </c>
      <c r="F12" s="1850" t="s">
        <v>53</v>
      </c>
      <c r="G12" s="1850" t="s">
        <v>2292</v>
      </c>
      <c r="H12" s="1850" t="s">
        <v>28</v>
      </c>
      <c r="I12" s="1850" t="s">
        <v>811</v>
      </c>
    </row>
    <row customHeight="1" ht="11.25">
      <c r="A13" s="1850" t="s">
        <v>2248</v>
      </c>
      <c r="B13" s="1850" t="s">
        <v>16</v>
      </c>
      <c r="C13" s="1850" t="s">
        <v>2293</v>
      </c>
      <c r="D13" s="1850" t="s">
        <v>2294</v>
      </c>
      <c r="E13" s="1850" t="s">
        <v>2295</v>
      </c>
      <c r="F13" s="1850" t="s">
        <v>53</v>
      </c>
      <c r="G13" s="1850" t="s">
        <v>2296</v>
      </c>
      <c r="H13" s="1850" t="s">
        <v>28</v>
      </c>
      <c r="I13" s="1850" t="s">
        <v>811</v>
      </c>
    </row>
    <row customHeight="1" ht="11.25">
      <c r="A14" s="1850" t="s">
        <v>2248</v>
      </c>
      <c r="B14" s="1850" t="s">
        <v>16</v>
      </c>
      <c r="C14" s="1850" t="s">
        <v>2297</v>
      </c>
      <c r="D14" s="1850" t="s">
        <v>2298</v>
      </c>
      <c r="E14" s="1850" t="s">
        <v>2299</v>
      </c>
      <c r="F14" s="1850" t="s">
        <v>2300</v>
      </c>
      <c r="G14" s="1850" t="s">
        <v>2301</v>
      </c>
      <c r="H14" s="1850" t="s">
        <v>28</v>
      </c>
      <c r="I14" s="1850" t="s">
        <v>811</v>
      </c>
    </row>
    <row customHeight="1" ht="11.25">
      <c r="A15" s="1850" t="s">
        <v>2248</v>
      </c>
      <c r="B15" s="1850" t="s">
        <v>16</v>
      </c>
      <c r="C15" s="1850" t="s">
        <v>2302</v>
      </c>
      <c r="D15" s="1850" t="s">
        <v>2303</v>
      </c>
      <c r="E15" s="1850" t="s">
        <v>2304</v>
      </c>
      <c r="F15" s="1850" t="s">
        <v>2273</v>
      </c>
      <c r="G15" s="1850" t="s">
        <v>28</v>
      </c>
      <c r="H15" s="1850" t="s">
        <v>28</v>
      </c>
      <c r="I15" s="1850" t="s">
        <v>811</v>
      </c>
    </row>
    <row customHeight="1" ht="11.25">
      <c r="A16" s="1850" t="s">
        <v>2248</v>
      </c>
      <c r="B16" s="1850" t="s">
        <v>16</v>
      </c>
      <c r="C16" s="1850" t="s">
        <v>2305</v>
      </c>
      <c r="D16" s="1850" t="s">
        <v>2306</v>
      </c>
      <c r="E16" s="1850" t="s">
        <v>2307</v>
      </c>
      <c r="F16" s="1850" t="s">
        <v>53</v>
      </c>
      <c r="G16" s="1850" t="s">
        <v>28</v>
      </c>
      <c r="H16" s="1850" t="s">
        <v>28</v>
      </c>
      <c r="I16" s="1850" t="s">
        <v>811</v>
      </c>
    </row>
    <row customHeight="1" ht="11.25">
      <c r="A17" s="1850" t="s">
        <v>2248</v>
      </c>
      <c r="B17" s="1850" t="s">
        <v>16</v>
      </c>
      <c r="C17" s="1850" t="s">
        <v>2308</v>
      </c>
      <c r="D17" s="1850" t="s">
        <v>2309</v>
      </c>
      <c r="E17" s="1850" t="s">
        <v>2310</v>
      </c>
      <c r="F17" s="1850" t="s">
        <v>2311</v>
      </c>
      <c r="G17" s="1850" t="s">
        <v>2312</v>
      </c>
      <c r="H17" s="1850" t="s">
        <v>28</v>
      </c>
      <c r="I17" s="1850" t="s">
        <v>811</v>
      </c>
    </row>
    <row customHeight="1" ht="11.25">
      <c r="A18" s="1850" t="s">
        <v>2248</v>
      </c>
      <c r="B18" s="1850" t="s">
        <v>16</v>
      </c>
      <c r="C18" s="1850" t="s">
        <v>2313</v>
      </c>
      <c r="D18" s="1850" t="s">
        <v>2314</v>
      </c>
      <c r="E18" s="1850" t="s">
        <v>2315</v>
      </c>
      <c r="F18" s="1850" t="s">
        <v>2316</v>
      </c>
      <c r="G18" s="1850" t="s">
        <v>28</v>
      </c>
      <c r="H18" s="1850" t="s">
        <v>28</v>
      </c>
      <c r="I18" s="1850" t="s">
        <v>811</v>
      </c>
    </row>
    <row customHeight="1" ht="11.25">
      <c r="A19" s="1850" t="s">
        <v>2248</v>
      </c>
      <c r="B19" s="1850" t="s">
        <v>16</v>
      </c>
      <c r="C19" s="1850" t="s">
        <v>2317</v>
      </c>
      <c r="D19" s="1850" t="s">
        <v>2318</v>
      </c>
      <c r="E19" s="1850" t="s">
        <v>2319</v>
      </c>
      <c r="F19" s="1850" t="s">
        <v>2281</v>
      </c>
      <c r="G19" s="1850" t="s">
        <v>2320</v>
      </c>
      <c r="H19" s="1850" t="s">
        <v>28</v>
      </c>
      <c r="I19" s="1850" t="s">
        <v>811</v>
      </c>
    </row>
    <row customHeight="1" ht="11.25">
      <c r="A20" s="1850" t="s">
        <v>2248</v>
      </c>
      <c r="B20" s="1850" t="s">
        <v>16</v>
      </c>
      <c r="C20" s="1850" t="s">
        <v>2321</v>
      </c>
      <c r="D20" s="1850" t="s">
        <v>2322</v>
      </c>
      <c r="E20" s="1850" t="s">
        <v>2323</v>
      </c>
      <c r="F20" s="1850" t="s">
        <v>53</v>
      </c>
      <c r="G20" s="1850" t="s">
        <v>2324</v>
      </c>
      <c r="H20" s="1850" t="s">
        <v>28</v>
      </c>
      <c r="I20" s="1850" t="s">
        <v>811</v>
      </c>
    </row>
    <row customHeight="1" ht="11.25">
      <c r="A21" s="1850" t="s">
        <v>2248</v>
      </c>
      <c r="B21" s="1850" t="s">
        <v>16</v>
      </c>
      <c r="C21" s="1850" t="s">
        <v>2325</v>
      </c>
      <c r="D21" s="1850" t="s">
        <v>2326</v>
      </c>
      <c r="E21" s="1850" t="s">
        <v>2327</v>
      </c>
      <c r="F21" s="1850" t="s">
        <v>2316</v>
      </c>
      <c r="G21" s="1850" t="s">
        <v>2328</v>
      </c>
      <c r="H21" s="1850" t="s">
        <v>28</v>
      </c>
      <c r="I21" s="1850" t="s">
        <v>811</v>
      </c>
    </row>
    <row customHeight="1" ht="11.25">
      <c r="A22" s="1850" t="s">
        <v>2248</v>
      </c>
      <c r="B22" s="1850" t="s">
        <v>16</v>
      </c>
      <c r="C22" s="1850" t="s">
        <v>2329</v>
      </c>
      <c r="D22" s="1850" t="s">
        <v>2330</v>
      </c>
      <c r="E22" s="1850" t="s">
        <v>2331</v>
      </c>
      <c r="F22" s="1850" t="s">
        <v>2311</v>
      </c>
      <c r="G22" s="1850" t="s">
        <v>2332</v>
      </c>
      <c r="H22" s="1850" t="s">
        <v>28</v>
      </c>
      <c r="I22" s="1850" t="s">
        <v>811</v>
      </c>
    </row>
    <row customHeight="1" ht="11.25">
      <c r="A23" s="1850" t="s">
        <v>2248</v>
      </c>
      <c r="B23" s="1850" t="s">
        <v>16</v>
      </c>
      <c r="C23" s="1850" t="s">
        <v>2333</v>
      </c>
      <c r="D23" s="1850" t="s">
        <v>2334</v>
      </c>
      <c r="E23" s="1850" t="s">
        <v>2335</v>
      </c>
      <c r="F23" s="1850" t="s">
        <v>2336</v>
      </c>
      <c r="G23" s="1850" t="s">
        <v>2337</v>
      </c>
      <c r="H23" s="1850" t="s">
        <v>28</v>
      </c>
      <c r="I23" s="1850" t="s">
        <v>811</v>
      </c>
    </row>
    <row customHeight="1" ht="11.25">
      <c r="A24" s="1850" t="s">
        <v>2248</v>
      </c>
      <c r="B24" s="1850" t="s">
        <v>16</v>
      </c>
      <c r="C24" s="1850" t="s">
        <v>2338</v>
      </c>
      <c r="D24" s="1850" t="s">
        <v>2339</v>
      </c>
      <c r="E24" s="1850" t="s">
        <v>2340</v>
      </c>
      <c r="F24" s="1850" t="s">
        <v>2341</v>
      </c>
      <c r="G24" s="1850" t="s">
        <v>2328</v>
      </c>
      <c r="H24" s="1850" t="s">
        <v>28</v>
      </c>
      <c r="I24" s="1850" t="s">
        <v>811</v>
      </c>
    </row>
    <row customHeight="1" ht="11.25">
      <c r="A25" s="1850" t="s">
        <v>2248</v>
      </c>
      <c r="B25" s="1850" t="s">
        <v>16</v>
      </c>
      <c r="C25" s="1850" t="s">
        <v>2342</v>
      </c>
      <c r="D25" s="1850" t="s">
        <v>2343</v>
      </c>
      <c r="E25" s="1850" t="s">
        <v>2344</v>
      </c>
      <c r="F25" s="1850" t="s">
        <v>2345</v>
      </c>
      <c r="G25" s="1850" t="s">
        <v>2346</v>
      </c>
      <c r="H25" s="1850" t="s">
        <v>28</v>
      </c>
      <c r="I25" s="1850" t="s">
        <v>811</v>
      </c>
    </row>
    <row customHeight="1" ht="11.25">
      <c r="A26" s="1850" t="s">
        <v>2248</v>
      </c>
      <c r="B26" s="1850" t="s">
        <v>16</v>
      </c>
      <c r="C26" s="1850" t="s">
        <v>2347</v>
      </c>
      <c r="D26" s="1850" t="s">
        <v>2348</v>
      </c>
      <c r="E26" s="1850" t="s">
        <v>2349</v>
      </c>
      <c r="F26" s="1850" t="s">
        <v>53</v>
      </c>
      <c r="G26" s="1850" t="s">
        <v>2350</v>
      </c>
      <c r="H26" s="1850" t="s">
        <v>28</v>
      </c>
      <c r="I26" s="1850" t="s">
        <v>811</v>
      </c>
    </row>
    <row customHeight="1" ht="11.25">
      <c r="A27" s="1850" t="s">
        <v>2248</v>
      </c>
      <c r="B27" s="1850" t="s">
        <v>16</v>
      </c>
      <c r="C27" s="1850" t="s">
        <v>2351</v>
      </c>
      <c r="D27" s="1850" t="s">
        <v>2352</v>
      </c>
      <c r="E27" s="1850" t="s">
        <v>2353</v>
      </c>
      <c r="F27" s="1850" t="s">
        <v>53</v>
      </c>
      <c r="G27" s="1850" t="s">
        <v>2354</v>
      </c>
      <c r="H27" s="1850" t="s">
        <v>28</v>
      </c>
      <c r="I27" s="1850" t="s">
        <v>811</v>
      </c>
    </row>
    <row customHeight="1" ht="11.25">
      <c r="A28" s="1850" t="s">
        <v>2248</v>
      </c>
      <c r="B28" s="1850" t="s">
        <v>16</v>
      </c>
      <c r="C28" s="1850" t="s">
        <v>2355</v>
      </c>
      <c r="D28" s="1850" t="s">
        <v>2356</v>
      </c>
      <c r="E28" s="1850" t="s">
        <v>2357</v>
      </c>
      <c r="F28" s="1850" t="s">
        <v>2281</v>
      </c>
      <c r="G28" s="1850" t="s">
        <v>28</v>
      </c>
      <c r="H28" s="1850" t="s">
        <v>28</v>
      </c>
      <c r="I28" s="1850" t="s">
        <v>811</v>
      </c>
    </row>
    <row customHeight="1" ht="11.25">
      <c r="A29" s="1850" t="s">
        <v>2248</v>
      </c>
      <c r="B29" s="1850" t="s">
        <v>16</v>
      </c>
      <c r="C29" s="1850" t="s">
        <v>2358</v>
      </c>
      <c r="D29" s="1850" t="s">
        <v>2359</v>
      </c>
      <c r="E29" s="1850" t="s">
        <v>2360</v>
      </c>
      <c r="F29" s="1850" t="s">
        <v>2361</v>
      </c>
      <c r="G29" s="1850" t="s">
        <v>2362</v>
      </c>
      <c r="H29" s="1850" t="s">
        <v>28</v>
      </c>
      <c r="I29" s="1850" t="s">
        <v>811</v>
      </c>
    </row>
    <row customHeight="1" ht="11.25">
      <c r="A30" s="1850" t="s">
        <v>2248</v>
      </c>
      <c r="B30" s="1850" t="s">
        <v>16</v>
      </c>
      <c r="C30" s="1850" t="s">
        <v>2363</v>
      </c>
      <c r="D30" s="1850" t="s">
        <v>2364</v>
      </c>
      <c r="E30" s="1850" t="s">
        <v>2365</v>
      </c>
      <c r="F30" s="1850" t="s">
        <v>53</v>
      </c>
      <c r="G30" s="1850" t="s">
        <v>2366</v>
      </c>
      <c r="H30" s="1850" t="s">
        <v>28</v>
      </c>
      <c r="I30" s="1850" t="s">
        <v>811</v>
      </c>
    </row>
    <row customHeight="1" ht="11.25">
      <c r="A31" s="1850" t="s">
        <v>2248</v>
      </c>
      <c r="B31" s="1850" t="s">
        <v>16</v>
      </c>
      <c r="C31" s="1850" t="s">
        <v>2367</v>
      </c>
      <c r="D31" s="1850" t="s">
        <v>2368</v>
      </c>
      <c r="E31" s="1850" t="s">
        <v>2369</v>
      </c>
      <c r="F31" s="1850" t="s">
        <v>2370</v>
      </c>
      <c r="G31" s="1850" t="s">
        <v>2371</v>
      </c>
      <c r="H31" s="1850" t="s">
        <v>28</v>
      </c>
      <c r="I31" s="1850" t="s">
        <v>811</v>
      </c>
    </row>
    <row customHeight="1" ht="11.25">
      <c r="A32" s="1850" t="s">
        <v>2248</v>
      </c>
      <c r="B32" s="1850" t="s">
        <v>16</v>
      </c>
      <c r="C32" s="1850" t="s">
        <v>2372</v>
      </c>
      <c r="D32" s="1850" t="s">
        <v>2373</v>
      </c>
      <c r="E32" s="1850" t="s">
        <v>2374</v>
      </c>
      <c r="F32" s="1850" t="s">
        <v>2375</v>
      </c>
      <c r="G32" s="1850" t="s">
        <v>2376</v>
      </c>
      <c r="H32" s="1850" t="s">
        <v>28</v>
      </c>
      <c r="I32" s="1850" t="s">
        <v>811</v>
      </c>
    </row>
    <row customHeight="1" ht="11.25">
      <c r="A33" s="1850" t="s">
        <v>2248</v>
      </c>
      <c r="B33" s="1850" t="s">
        <v>16</v>
      </c>
      <c r="C33" s="1850" t="s">
        <v>2377</v>
      </c>
      <c r="D33" s="1850" t="s">
        <v>2378</v>
      </c>
      <c r="E33" s="1850" t="s">
        <v>2360</v>
      </c>
      <c r="F33" s="1850" t="s">
        <v>2379</v>
      </c>
      <c r="G33" s="1850" t="s">
        <v>2380</v>
      </c>
      <c r="H33" s="1850" t="s">
        <v>28</v>
      </c>
      <c r="I33" s="1850" t="s">
        <v>811</v>
      </c>
    </row>
    <row customHeight="1" ht="11.25">
      <c r="A34" s="1850" t="s">
        <v>2248</v>
      </c>
      <c r="B34" s="1850" t="s">
        <v>16</v>
      </c>
      <c r="C34" s="1850" t="s">
        <v>2249</v>
      </c>
      <c r="D34" s="1850" t="s">
        <v>2250</v>
      </c>
      <c r="E34" s="1850" t="s">
        <v>2251</v>
      </c>
      <c r="F34" s="1850" t="s">
        <v>2252</v>
      </c>
      <c r="G34" s="1850" t="s">
        <v>2253</v>
      </c>
      <c r="H34" s="1850" t="s">
        <v>28</v>
      </c>
      <c r="I34" s="1850" t="s">
        <v>897</v>
      </c>
    </row>
    <row customHeight="1" ht="11.25">
      <c r="A35" s="1850" t="s">
        <v>2248</v>
      </c>
      <c r="B35" s="1850" t="s">
        <v>16</v>
      </c>
      <c r="C35" s="1850" t="s">
        <v>2259</v>
      </c>
      <c r="D35" s="1850" t="s">
        <v>2260</v>
      </c>
      <c r="E35" s="1850" t="s">
        <v>2261</v>
      </c>
      <c r="F35" s="1850" t="s">
        <v>53</v>
      </c>
      <c r="G35" s="1850" t="s">
        <v>2262</v>
      </c>
      <c r="H35" s="1850" t="s">
        <v>28</v>
      </c>
      <c r="I35" s="1850" t="s">
        <v>897</v>
      </c>
    </row>
    <row customHeight="1" ht="11.25">
      <c r="A36" s="1850" t="s">
        <v>2248</v>
      </c>
      <c r="B36" s="1850" t="s">
        <v>16</v>
      </c>
      <c r="C36" s="1850" t="s">
        <v>28</v>
      </c>
      <c r="D36" s="1850" t="s">
        <v>2263</v>
      </c>
      <c r="E36" s="1850" t="s">
        <v>2264</v>
      </c>
      <c r="F36" s="1850" t="s">
        <v>53</v>
      </c>
      <c r="G36" s="1850" t="s">
        <v>28</v>
      </c>
      <c r="H36" s="1850" t="s">
        <v>28</v>
      </c>
      <c r="I36" s="1850" t="s">
        <v>897</v>
      </c>
    </row>
    <row customHeight="1" ht="11.25">
      <c r="A37" s="1850" t="s">
        <v>2248</v>
      </c>
      <c r="B37" s="1850" t="s">
        <v>16</v>
      </c>
      <c r="C37" s="1850" t="s">
        <v>13</v>
      </c>
      <c r="D37" s="1850" t="s">
        <v>48</v>
      </c>
      <c r="E37" s="1850" t="s">
        <v>51</v>
      </c>
      <c r="F37" s="1850" t="s">
        <v>53</v>
      </c>
      <c r="G37" s="1850" t="s">
        <v>2292</v>
      </c>
      <c r="H37" s="1850" t="s">
        <v>28</v>
      </c>
      <c r="I37" s="1850" t="s">
        <v>897</v>
      </c>
    </row>
    <row customHeight="1" ht="11.25">
      <c r="A38" s="1850" t="s">
        <v>2248</v>
      </c>
      <c r="B38" s="1850" t="s">
        <v>16</v>
      </c>
      <c r="C38" s="1850" t="s">
        <v>2297</v>
      </c>
      <c r="D38" s="1850" t="s">
        <v>2298</v>
      </c>
      <c r="E38" s="1850" t="s">
        <v>2299</v>
      </c>
      <c r="F38" s="1850" t="s">
        <v>2300</v>
      </c>
      <c r="G38" s="1850" t="s">
        <v>2301</v>
      </c>
      <c r="H38" s="1850" t="s">
        <v>28</v>
      </c>
      <c r="I38" s="1850" t="s">
        <v>897</v>
      </c>
    </row>
    <row customHeight="1" ht="11.25">
      <c r="A39" s="1850" t="s">
        <v>2248</v>
      </c>
      <c r="B39" s="1850" t="s">
        <v>16</v>
      </c>
      <c r="C39" s="1850" t="s">
        <v>2308</v>
      </c>
      <c r="D39" s="1850" t="s">
        <v>2309</v>
      </c>
      <c r="E39" s="1850" t="s">
        <v>2310</v>
      </c>
      <c r="F39" s="1850" t="s">
        <v>2311</v>
      </c>
      <c r="G39" s="1850" t="s">
        <v>2312</v>
      </c>
      <c r="H39" s="1850" t="s">
        <v>28</v>
      </c>
      <c r="I39" s="1850" t="s">
        <v>897</v>
      </c>
    </row>
    <row customHeight="1" ht="11.25">
      <c r="A40" s="1850" t="s">
        <v>2248</v>
      </c>
      <c r="B40" s="1850" t="s">
        <v>16</v>
      </c>
      <c r="C40" s="1850" t="s">
        <v>2321</v>
      </c>
      <c r="D40" s="1850" t="s">
        <v>2322</v>
      </c>
      <c r="E40" s="1850" t="s">
        <v>2323</v>
      </c>
      <c r="F40" s="1850" t="s">
        <v>53</v>
      </c>
      <c r="G40" s="1850" t="s">
        <v>2324</v>
      </c>
      <c r="H40" s="1850" t="s">
        <v>28</v>
      </c>
      <c r="I40" s="1850" t="s">
        <v>897</v>
      </c>
    </row>
    <row customHeight="1" ht="11.25">
      <c r="A41" s="1850" t="s">
        <v>2248</v>
      </c>
      <c r="B41" s="1850" t="s">
        <v>16</v>
      </c>
      <c r="C41" s="1850" t="s">
        <v>2329</v>
      </c>
      <c r="D41" s="1850" t="s">
        <v>2330</v>
      </c>
      <c r="E41" s="1850" t="s">
        <v>2331</v>
      </c>
      <c r="F41" s="1850" t="s">
        <v>2311</v>
      </c>
      <c r="G41" s="1850" t="s">
        <v>2332</v>
      </c>
      <c r="H41" s="1850" t="s">
        <v>28</v>
      </c>
      <c r="I41" s="1850" t="s">
        <v>897</v>
      </c>
    </row>
    <row customHeight="1" ht="11.25">
      <c r="A42" s="1850" t="s">
        <v>2248</v>
      </c>
      <c r="B42" s="1850" t="s">
        <v>16</v>
      </c>
      <c r="C42" s="1850" t="s">
        <v>2333</v>
      </c>
      <c r="D42" s="1850" t="s">
        <v>2334</v>
      </c>
      <c r="E42" s="1850" t="s">
        <v>2335</v>
      </c>
      <c r="F42" s="1850" t="s">
        <v>2336</v>
      </c>
      <c r="G42" s="1850" t="s">
        <v>2337</v>
      </c>
      <c r="H42" s="1850" t="s">
        <v>28</v>
      </c>
      <c r="I42" s="1850" t="s">
        <v>897</v>
      </c>
    </row>
    <row customHeight="1" ht="11.25">
      <c r="A43" s="1850" t="s">
        <v>2248</v>
      </c>
      <c r="B43" s="1850" t="s">
        <v>16</v>
      </c>
      <c r="C43" s="1850" t="s">
        <v>2363</v>
      </c>
      <c r="D43" s="1850" t="s">
        <v>2364</v>
      </c>
      <c r="E43" s="1850" t="s">
        <v>2365</v>
      </c>
      <c r="F43" s="1850" t="s">
        <v>53</v>
      </c>
      <c r="G43" s="1850" t="s">
        <v>2366</v>
      </c>
      <c r="H43" s="1850" t="s">
        <v>28</v>
      </c>
      <c r="I43" s="1850" t="s">
        <v>897</v>
      </c>
    </row>
    <row customHeight="1" ht="11.25">
      <c r="A44" s="1850" t="s">
        <v>2248</v>
      </c>
      <c r="B44" s="1850" t="s">
        <v>16</v>
      </c>
      <c r="C44" s="1850" t="s">
        <v>2367</v>
      </c>
      <c r="D44" s="1850" t="s">
        <v>2368</v>
      </c>
      <c r="E44" s="1850" t="s">
        <v>2369</v>
      </c>
      <c r="F44" s="1850" t="s">
        <v>2370</v>
      </c>
      <c r="G44" s="1850" t="s">
        <v>2371</v>
      </c>
      <c r="H44" s="1850" t="s">
        <v>28</v>
      </c>
      <c r="I44" s="1850" t="s">
        <v>897</v>
      </c>
    </row>
    <row customHeight="1" ht="11.25">
      <c r="A45" s="1850" t="s">
        <v>2248</v>
      </c>
      <c r="B45" s="1850" t="s">
        <v>16</v>
      </c>
      <c r="C45" s="1850" t="s">
        <v>2249</v>
      </c>
      <c r="D45" s="1850" t="s">
        <v>2250</v>
      </c>
      <c r="E45" s="1850" t="s">
        <v>2251</v>
      </c>
      <c r="F45" s="1850" t="s">
        <v>2252</v>
      </c>
      <c r="G45" s="1850" t="s">
        <v>2253</v>
      </c>
      <c r="H45" s="1850" t="s">
        <v>28</v>
      </c>
      <c r="I45" s="1850" t="s">
        <v>857</v>
      </c>
    </row>
    <row customHeight="1" ht="11.25">
      <c r="A46" s="1850" t="s">
        <v>2248</v>
      </c>
      <c r="B46" s="1850" t="s">
        <v>16</v>
      </c>
      <c r="C46" s="1850" t="s">
        <v>2381</v>
      </c>
      <c r="D46" s="1850" t="s">
        <v>2382</v>
      </c>
      <c r="E46" s="1850" t="s">
        <v>2383</v>
      </c>
      <c r="F46" s="1850" t="s">
        <v>2384</v>
      </c>
      <c r="G46" s="1850" t="s">
        <v>28</v>
      </c>
      <c r="H46" s="1850" t="s">
        <v>28</v>
      </c>
      <c r="I46" s="1850" t="s">
        <v>857</v>
      </c>
    </row>
    <row customHeight="1" ht="11.25">
      <c r="A47" s="1850" t="s">
        <v>2248</v>
      </c>
      <c r="B47" s="1850" t="s">
        <v>16</v>
      </c>
      <c r="C47" s="1850" t="s">
        <v>2259</v>
      </c>
      <c r="D47" s="1850" t="s">
        <v>2260</v>
      </c>
      <c r="E47" s="1850" t="s">
        <v>2261</v>
      </c>
      <c r="F47" s="1850" t="s">
        <v>53</v>
      </c>
      <c r="G47" s="1850" t="s">
        <v>2262</v>
      </c>
      <c r="H47" s="1850" t="s">
        <v>28</v>
      </c>
      <c r="I47" s="1850" t="s">
        <v>857</v>
      </c>
    </row>
    <row customHeight="1" ht="11.25">
      <c r="A48" s="1850" t="s">
        <v>2248</v>
      </c>
      <c r="B48" s="1850" t="s">
        <v>16</v>
      </c>
      <c r="C48" s="1850" t="s">
        <v>28</v>
      </c>
      <c r="D48" s="1850" t="s">
        <v>2263</v>
      </c>
      <c r="E48" s="1850" t="s">
        <v>2264</v>
      </c>
      <c r="F48" s="1850" t="s">
        <v>53</v>
      </c>
      <c r="G48" s="1850" t="s">
        <v>28</v>
      </c>
      <c r="H48" s="1850" t="s">
        <v>28</v>
      </c>
      <c r="I48" s="1850" t="s">
        <v>857</v>
      </c>
    </row>
    <row customHeight="1" ht="11.25">
      <c r="A49" s="1850" t="s">
        <v>2248</v>
      </c>
      <c r="B49" s="1850" t="s">
        <v>16</v>
      </c>
      <c r="C49" s="1850" t="s">
        <v>2385</v>
      </c>
      <c r="D49" s="1850" t="s">
        <v>2386</v>
      </c>
      <c r="E49" s="1850" t="s">
        <v>2387</v>
      </c>
      <c r="F49" s="1850" t="s">
        <v>2384</v>
      </c>
      <c r="G49" s="1850" t="s">
        <v>28</v>
      </c>
      <c r="H49" s="1850" t="s">
        <v>28</v>
      </c>
      <c r="I49" s="1850" t="s">
        <v>857</v>
      </c>
    </row>
    <row customHeight="1" ht="11.25">
      <c r="A50" s="1850" t="s">
        <v>2248</v>
      </c>
      <c r="B50" s="1850" t="s">
        <v>16</v>
      </c>
      <c r="C50" s="1850" t="s">
        <v>2388</v>
      </c>
      <c r="D50" s="1850" t="s">
        <v>2389</v>
      </c>
      <c r="E50" s="1850" t="s">
        <v>2390</v>
      </c>
      <c r="F50" s="1850" t="s">
        <v>2391</v>
      </c>
      <c r="G50" s="1850" t="s">
        <v>28</v>
      </c>
      <c r="H50" s="1850" t="s">
        <v>28</v>
      </c>
      <c r="I50" s="1850" t="s">
        <v>857</v>
      </c>
    </row>
    <row customHeight="1" ht="11.25">
      <c r="A51" s="1850" t="s">
        <v>2248</v>
      </c>
      <c r="B51" s="1850" t="s">
        <v>16</v>
      </c>
      <c r="C51" s="1850" t="s">
        <v>2392</v>
      </c>
      <c r="D51" s="1850" t="s">
        <v>2393</v>
      </c>
      <c r="E51" s="1850" t="s">
        <v>2394</v>
      </c>
      <c r="F51" s="1850" t="s">
        <v>2290</v>
      </c>
      <c r="G51" s="1850" t="s">
        <v>28</v>
      </c>
      <c r="H51" s="1850" t="s">
        <v>28</v>
      </c>
      <c r="I51" s="1850" t="s">
        <v>857</v>
      </c>
    </row>
    <row customHeight="1" ht="11.25">
      <c r="A52" s="1850" t="s">
        <v>2248</v>
      </c>
      <c r="B52" s="1850" t="s">
        <v>16</v>
      </c>
      <c r="C52" s="1850" t="s">
        <v>2395</v>
      </c>
      <c r="D52" s="1850" t="s">
        <v>2396</v>
      </c>
      <c r="E52" s="1850" t="s">
        <v>2397</v>
      </c>
      <c r="F52" s="1850" t="s">
        <v>2398</v>
      </c>
      <c r="G52" s="1850" t="s">
        <v>28</v>
      </c>
      <c r="H52" s="1850" t="s">
        <v>28</v>
      </c>
      <c r="I52" s="1850" t="s">
        <v>857</v>
      </c>
    </row>
    <row customHeight="1" ht="11.25">
      <c r="A53" s="1850" t="s">
        <v>2248</v>
      </c>
      <c r="B53" s="1850" t="s">
        <v>16</v>
      </c>
      <c r="C53" s="1850" t="s">
        <v>2399</v>
      </c>
      <c r="D53" s="1850" t="s">
        <v>2400</v>
      </c>
      <c r="E53" s="1850" t="s">
        <v>2401</v>
      </c>
      <c r="F53" s="1850" t="s">
        <v>2336</v>
      </c>
      <c r="G53" s="1850" t="s">
        <v>2402</v>
      </c>
      <c r="H53" s="1850" t="s">
        <v>28</v>
      </c>
      <c r="I53" s="1850" t="s">
        <v>857</v>
      </c>
    </row>
    <row customHeight="1" ht="11.25">
      <c r="A54" s="1850" t="s">
        <v>2248</v>
      </c>
      <c r="B54" s="1850" t="s">
        <v>16</v>
      </c>
      <c r="C54" s="1850" t="s">
        <v>2403</v>
      </c>
      <c r="D54" s="1850" t="s">
        <v>2404</v>
      </c>
      <c r="E54" s="1850" t="s">
        <v>2405</v>
      </c>
      <c r="F54" s="1850" t="s">
        <v>2345</v>
      </c>
      <c r="G54" s="1850" t="s">
        <v>28</v>
      </c>
      <c r="H54" s="1850" t="s">
        <v>28</v>
      </c>
      <c r="I54" s="1850" t="s">
        <v>857</v>
      </c>
    </row>
    <row customHeight="1" ht="11.25">
      <c r="A55" s="1850" t="s">
        <v>2248</v>
      </c>
      <c r="B55" s="1850" t="s">
        <v>16</v>
      </c>
      <c r="C55" s="1850" t="s">
        <v>2406</v>
      </c>
      <c r="D55" s="1850" t="s">
        <v>2407</v>
      </c>
      <c r="E55" s="1850" t="s">
        <v>2408</v>
      </c>
      <c r="F55" s="1850" t="s">
        <v>2311</v>
      </c>
      <c r="G55" s="1850" t="s">
        <v>28</v>
      </c>
      <c r="H55" s="1850" t="s">
        <v>28</v>
      </c>
      <c r="I55" s="1850" t="s">
        <v>857</v>
      </c>
    </row>
    <row customHeight="1" ht="11.25">
      <c r="A56" s="1850" t="s">
        <v>2248</v>
      </c>
      <c r="B56" s="1850" t="s">
        <v>16</v>
      </c>
      <c r="C56" s="1850" t="s">
        <v>2265</v>
      </c>
      <c r="D56" s="1850" t="s">
        <v>2266</v>
      </c>
      <c r="E56" s="1850" t="s">
        <v>2267</v>
      </c>
      <c r="F56" s="1850" t="s">
        <v>2268</v>
      </c>
      <c r="G56" s="1850" t="s">
        <v>2269</v>
      </c>
      <c r="H56" s="1850" t="s">
        <v>28</v>
      </c>
      <c r="I56" s="1850" t="s">
        <v>857</v>
      </c>
    </row>
    <row customHeight="1" ht="11.25">
      <c r="A57" s="1850" t="s">
        <v>2248</v>
      </c>
      <c r="B57" s="1850" t="s">
        <v>16</v>
      </c>
      <c r="C57" s="1850" t="s">
        <v>2270</v>
      </c>
      <c r="D57" s="1850" t="s">
        <v>2271</v>
      </c>
      <c r="E57" s="1850" t="s">
        <v>2272</v>
      </c>
      <c r="F57" s="1850" t="s">
        <v>2273</v>
      </c>
      <c r="G57" s="1850" t="s">
        <v>28</v>
      </c>
      <c r="H57" s="1850" t="s">
        <v>28</v>
      </c>
      <c r="I57" s="1850" t="s">
        <v>857</v>
      </c>
    </row>
    <row customHeight="1" ht="11.25">
      <c r="A58" s="1850" t="s">
        <v>2248</v>
      </c>
      <c r="B58" s="1850" t="s">
        <v>16</v>
      </c>
      <c r="C58" s="1850" t="s">
        <v>2409</v>
      </c>
      <c r="D58" s="1850" t="s">
        <v>2410</v>
      </c>
      <c r="E58" s="1850" t="s">
        <v>2411</v>
      </c>
      <c r="F58" s="1850" t="s">
        <v>2412</v>
      </c>
      <c r="G58" s="1850" t="s">
        <v>28</v>
      </c>
      <c r="H58" s="1850" t="s">
        <v>28</v>
      </c>
      <c r="I58" s="1850" t="s">
        <v>857</v>
      </c>
    </row>
    <row customHeight="1" ht="11.25">
      <c r="A59" s="1850" t="s">
        <v>2248</v>
      </c>
      <c r="B59" s="1850" t="s">
        <v>16</v>
      </c>
      <c r="C59" s="1850" t="s">
        <v>2278</v>
      </c>
      <c r="D59" s="1850" t="s">
        <v>2279</v>
      </c>
      <c r="E59" s="1850" t="s">
        <v>2280</v>
      </c>
      <c r="F59" s="1850" t="s">
        <v>2281</v>
      </c>
      <c r="G59" s="1850" t="s">
        <v>28</v>
      </c>
      <c r="H59" s="1850" t="s">
        <v>28</v>
      </c>
      <c r="I59" s="1850" t="s">
        <v>857</v>
      </c>
    </row>
    <row customHeight="1" ht="11.25">
      <c r="A60" s="1850" t="s">
        <v>2248</v>
      </c>
      <c r="B60" s="1850" t="s">
        <v>16</v>
      </c>
      <c r="C60" s="1850" t="s">
        <v>2413</v>
      </c>
      <c r="D60" s="1850" t="s">
        <v>2414</v>
      </c>
      <c r="E60" s="1850" t="s">
        <v>2415</v>
      </c>
      <c r="F60" s="1850" t="s">
        <v>2341</v>
      </c>
      <c r="G60" s="1850" t="s">
        <v>28</v>
      </c>
      <c r="H60" s="1850" t="s">
        <v>28</v>
      </c>
      <c r="I60" s="1850" t="s">
        <v>857</v>
      </c>
    </row>
    <row customHeight="1" ht="11.25">
      <c r="A61" s="1850" t="s">
        <v>2248</v>
      </c>
      <c r="B61" s="1850" t="s">
        <v>16</v>
      </c>
      <c r="C61" s="1850" t="s">
        <v>2416</v>
      </c>
      <c r="D61" s="1850" t="s">
        <v>2417</v>
      </c>
      <c r="E61" s="1850" t="s">
        <v>2418</v>
      </c>
      <c r="F61" s="1850" t="s">
        <v>2285</v>
      </c>
      <c r="G61" s="1850" t="s">
        <v>28</v>
      </c>
      <c r="H61" s="1850" t="s">
        <v>28</v>
      </c>
      <c r="I61" s="1850" t="s">
        <v>857</v>
      </c>
    </row>
    <row customHeight="1" ht="11.25">
      <c r="A62" s="1850" t="s">
        <v>2248</v>
      </c>
      <c r="B62" s="1850" t="s">
        <v>16</v>
      </c>
      <c r="C62" s="1850" t="s">
        <v>2419</v>
      </c>
      <c r="D62" s="1850" t="s">
        <v>2420</v>
      </c>
      <c r="E62" s="1850" t="s">
        <v>2421</v>
      </c>
      <c r="F62" s="1850" t="s">
        <v>2422</v>
      </c>
      <c r="G62" s="1850" t="s">
        <v>28</v>
      </c>
      <c r="H62" s="1850" t="s">
        <v>28</v>
      </c>
      <c r="I62" s="1850" t="s">
        <v>857</v>
      </c>
    </row>
    <row customHeight="1" ht="11.25">
      <c r="A63" s="1850" t="s">
        <v>2248</v>
      </c>
      <c r="B63" s="1850" t="s">
        <v>16</v>
      </c>
      <c r="C63" s="1850" t="s">
        <v>2423</v>
      </c>
      <c r="D63" s="1850" t="s">
        <v>2424</v>
      </c>
      <c r="E63" s="1850" t="s">
        <v>2425</v>
      </c>
      <c r="F63" s="1850" t="s">
        <v>2426</v>
      </c>
      <c r="G63" s="1850" t="s">
        <v>2427</v>
      </c>
      <c r="H63" s="1850" t="s">
        <v>28</v>
      </c>
      <c r="I63" s="1850" t="s">
        <v>857</v>
      </c>
    </row>
    <row customHeight="1" ht="11.25">
      <c r="A64" s="1850" t="s">
        <v>2248</v>
      </c>
      <c r="B64" s="1850" t="s">
        <v>16</v>
      </c>
      <c r="C64" s="1850" t="s">
        <v>2428</v>
      </c>
      <c r="D64" s="1850" t="s">
        <v>2429</v>
      </c>
      <c r="E64" s="1850" t="s">
        <v>2430</v>
      </c>
      <c r="F64" s="1850" t="s">
        <v>2316</v>
      </c>
      <c r="G64" s="1850" t="s">
        <v>2431</v>
      </c>
      <c r="H64" s="1850" t="s">
        <v>28</v>
      </c>
      <c r="I64" s="1850" t="s">
        <v>857</v>
      </c>
    </row>
    <row customHeight="1" ht="11.25">
      <c r="A65" s="1850" t="s">
        <v>2248</v>
      </c>
      <c r="B65" s="1850" t="s">
        <v>16</v>
      </c>
      <c r="C65" s="1850" t="s">
        <v>2432</v>
      </c>
      <c r="D65" s="1850" t="s">
        <v>2433</v>
      </c>
      <c r="E65" s="1850" t="s">
        <v>2434</v>
      </c>
      <c r="F65" s="1850" t="s">
        <v>2316</v>
      </c>
      <c r="G65" s="1850" t="s">
        <v>28</v>
      </c>
      <c r="H65" s="1850" t="s">
        <v>28</v>
      </c>
      <c r="I65" s="1850" t="s">
        <v>857</v>
      </c>
    </row>
    <row customHeight="1" ht="11.25">
      <c r="A66" s="1850" t="s">
        <v>2248</v>
      </c>
      <c r="B66" s="1850" t="s">
        <v>16</v>
      </c>
      <c r="C66" s="1850" t="s">
        <v>2302</v>
      </c>
      <c r="D66" s="1850" t="s">
        <v>2303</v>
      </c>
      <c r="E66" s="1850" t="s">
        <v>2304</v>
      </c>
      <c r="F66" s="1850" t="s">
        <v>2273</v>
      </c>
      <c r="G66" s="1850" t="s">
        <v>28</v>
      </c>
      <c r="H66" s="1850" t="s">
        <v>28</v>
      </c>
      <c r="I66" s="1850" t="s">
        <v>857</v>
      </c>
    </row>
    <row customHeight="1" ht="11.25">
      <c r="A67" s="1850" t="s">
        <v>2248</v>
      </c>
      <c r="B67" s="1850" t="s">
        <v>16</v>
      </c>
      <c r="C67" s="1850" t="s">
        <v>2317</v>
      </c>
      <c r="D67" s="1850" t="s">
        <v>2318</v>
      </c>
      <c r="E67" s="1850" t="s">
        <v>2319</v>
      </c>
      <c r="F67" s="1850" t="s">
        <v>2281</v>
      </c>
      <c r="G67" s="1850" t="s">
        <v>2320</v>
      </c>
      <c r="H67" s="1850" t="s">
        <v>28</v>
      </c>
      <c r="I67" s="1850" t="s">
        <v>857</v>
      </c>
    </row>
    <row customHeight="1" ht="11.25">
      <c r="A68" s="1850" t="s">
        <v>2248</v>
      </c>
      <c r="B68" s="1850" t="s">
        <v>16</v>
      </c>
      <c r="C68" s="1850" t="s">
        <v>2435</v>
      </c>
      <c r="D68" s="1850" t="s">
        <v>2436</v>
      </c>
      <c r="E68" s="1850" t="s">
        <v>2437</v>
      </c>
      <c r="F68" s="1850" t="s">
        <v>2438</v>
      </c>
      <c r="G68" s="1850" t="s">
        <v>28</v>
      </c>
      <c r="H68" s="1850" t="s">
        <v>28</v>
      </c>
      <c r="I68" s="1850" t="s">
        <v>857</v>
      </c>
    </row>
    <row customHeight="1" ht="11.25">
      <c r="A69" s="1850" t="s">
        <v>2248</v>
      </c>
      <c r="B69" s="1850" t="s">
        <v>16</v>
      </c>
      <c r="C69" s="1850" t="s">
        <v>2367</v>
      </c>
      <c r="D69" s="1850" t="s">
        <v>2368</v>
      </c>
      <c r="E69" s="1850" t="s">
        <v>2369</v>
      </c>
      <c r="F69" s="1850" t="s">
        <v>2370</v>
      </c>
      <c r="G69" s="1850" t="s">
        <v>2371</v>
      </c>
      <c r="H69" s="1850" t="s">
        <v>28</v>
      </c>
      <c r="I69" s="1850" t="s">
        <v>857</v>
      </c>
    </row>
    <row customHeight="1" ht="11.25">
      <c r="A70" s="1850" t="s">
        <v>2248</v>
      </c>
      <c r="B70" s="1850" t="s">
        <v>16</v>
      </c>
      <c r="C70" s="1850" t="s">
        <v>2249</v>
      </c>
      <c r="D70" s="1850" t="s">
        <v>2250</v>
      </c>
      <c r="E70" s="1850" t="s">
        <v>2251</v>
      </c>
      <c r="F70" s="1850" t="s">
        <v>2252</v>
      </c>
      <c r="G70" s="1850" t="s">
        <v>2253</v>
      </c>
      <c r="H70" s="1850" t="s">
        <v>28</v>
      </c>
      <c r="I70" s="1850" t="s">
        <v>910</v>
      </c>
    </row>
    <row customHeight="1" ht="11.25">
      <c r="A71" s="1850" t="s">
        <v>2248</v>
      </c>
      <c r="B71" s="1850" t="s">
        <v>16</v>
      </c>
      <c r="C71" s="1850" t="s">
        <v>2381</v>
      </c>
      <c r="D71" s="1850" t="s">
        <v>2382</v>
      </c>
      <c r="E71" s="1850" t="s">
        <v>2383</v>
      </c>
      <c r="F71" s="1850" t="s">
        <v>2384</v>
      </c>
      <c r="G71" s="1850" t="s">
        <v>28</v>
      </c>
      <c r="H71" s="1850" t="s">
        <v>28</v>
      </c>
      <c r="I71" s="1850" t="s">
        <v>910</v>
      </c>
    </row>
    <row customHeight="1" ht="11.25">
      <c r="A72" s="1850" t="s">
        <v>2248</v>
      </c>
      <c r="B72" s="1850" t="s">
        <v>16</v>
      </c>
      <c r="C72" s="1850" t="s">
        <v>2259</v>
      </c>
      <c r="D72" s="1850" t="s">
        <v>2260</v>
      </c>
      <c r="E72" s="1850" t="s">
        <v>2261</v>
      </c>
      <c r="F72" s="1850" t="s">
        <v>53</v>
      </c>
      <c r="G72" s="1850" t="s">
        <v>2262</v>
      </c>
      <c r="H72" s="1850" t="s">
        <v>28</v>
      </c>
      <c r="I72" s="1850" t="s">
        <v>910</v>
      </c>
    </row>
    <row customHeight="1" ht="11.25">
      <c r="A73" s="1850" t="s">
        <v>2248</v>
      </c>
      <c r="B73" s="1850" t="s">
        <v>16</v>
      </c>
      <c r="C73" s="1850" t="s">
        <v>28</v>
      </c>
      <c r="D73" s="1850" t="s">
        <v>2263</v>
      </c>
      <c r="E73" s="1850" t="s">
        <v>2264</v>
      </c>
      <c r="F73" s="1850" t="s">
        <v>53</v>
      </c>
      <c r="G73" s="1850" t="s">
        <v>28</v>
      </c>
      <c r="H73" s="1850" t="s">
        <v>28</v>
      </c>
      <c r="I73" s="1850" t="s">
        <v>910</v>
      </c>
    </row>
    <row customHeight="1" ht="11.25">
      <c r="A74" s="1850" t="s">
        <v>2248</v>
      </c>
      <c r="B74" s="1850" t="s">
        <v>16</v>
      </c>
      <c r="C74" s="1850" t="s">
        <v>2385</v>
      </c>
      <c r="D74" s="1850" t="s">
        <v>2386</v>
      </c>
      <c r="E74" s="1850" t="s">
        <v>2387</v>
      </c>
      <c r="F74" s="1850" t="s">
        <v>2384</v>
      </c>
      <c r="G74" s="1850" t="s">
        <v>28</v>
      </c>
      <c r="H74" s="1850" t="s">
        <v>28</v>
      </c>
      <c r="I74" s="1850" t="s">
        <v>910</v>
      </c>
    </row>
    <row customHeight="1" ht="11.25">
      <c r="A75" s="1850" t="s">
        <v>2248</v>
      </c>
      <c r="B75" s="1850" t="s">
        <v>16</v>
      </c>
      <c r="C75" s="1850" t="s">
        <v>2388</v>
      </c>
      <c r="D75" s="1850" t="s">
        <v>2389</v>
      </c>
      <c r="E75" s="1850" t="s">
        <v>2390</v>
      </c>
      <c r="F75" s="1850" t="s">
        <v>2391</v>
      </c>
      <c r="G75" s="1850" t="s">
        <v>28</v>
      </c>
      <c r="H75" s="1850" t="s">
        <v>28</v>
      </c>
      <c r="I75" s="1850" t="s">
        <v>910</v>
      </c>
    </row>
    <row customHeight="1" ht="11.25">
      <c r="A76" s="1850" t="s">
        <v>2248</v>
      </c>
      <c r="B76" s="1850" t="s">
        <v>16</v>
      </c>
      <c r="C76" s="1850" t="s">
        <v>2392</v>
      </c>
      <c r="D76" s="1850" t="s">
        <v>2393</v>
      </c>
      <c r="E76" s="1850" t="s">
        <v>2394</v>
      </c>
      <c r="F76" s="1850" t="s">
        <v>2290</v>
      </c>
      <c r="G76" s="1850" t="s">
        <v>28</v>
      </c>
      <c r="H76" s="1850" t="s">
        <v>28</v>
      </c>
      <c r="I76" s="1850" t="s">
        <v>910</v>
      </c>
    </row>
    <row customHeight="1" ht="11.25">
      <c r="A77" s="1850" t="s">
        <v>2248</v>
      </c>
      <c r="B77" s="1850" t="s">
        <v>16</v>
      </c>
      <c r="C77" s="1850" t="s">
        <v>2395</v>
      </c>
      <c r="D77" s="1850" t="s">
        <v>2396</v>
      </c>
      <c r="E77" s="1850" t="s">
        <v>2397</v>
      </c>
      <c r="F77" s="1850" t="s">
        <v>2398</v>
      </c>
      <c r="G77" s="1850" t="s">
        <v>28</v>
      </c>
      <c r="H77" s="1850" t="s">
        <v>28</v>
      </c>
      <c r="I77" s="1850" t="s">
        <v>910</v>
      </c>
    </row>
    <row customHeight="1" ht="11.25">
      <c r="A78" s="1850" t="s">
        <v>2248</v>
      </c>
      <c r="B78" s="1850" t="s">
        <v>16</v>
      </c>
      <c r="C78" s="1850" t="s">
        <v>2399</v>
      </c>
      <c r="D78" s="1850" t="s">
        <v>2400</v>
      </c>
      <c r="E78" s="1850" t="s">
        <v>2401</v>
      </c>
      <c r="F78" s="1850" t="s">
        <v>2336</v>
      </c>
      <c r="G78" s="1850" t="s">
        <v>2402</v>
      </c>
      <c r="H78" s="1850" t="s">
        <v>28</v>
      </c>
      <c r="I78" s="1850" t="s">
        <v>910</v>
      </c>
    </row>
    <row customHeight="1" ht="11.25">
      <c r="A79" s="1850" t="s">
        <v>2248</v>
      </c>
      <c r="B79" s="1850" t="s">
        <v>16</v>
      </c>
      <c r="C79" s="1850" t="s">
        <v>2403</v>
      </c>
      <c r="D79" s="1850" t="s">
        <v>2404</v>
      </c>
      <c r="E79" s="1850" t="s">
        <v>2405</v>
      </c>
      <c r="F79" s="1850" t="s">
        <v>2345</v>
      </c>
      <c r="G79" s="1850" t="s">
        <v>28</v>
      </c>
      <c r="H79" s="1850" t="s">
        <v>28</v>
      </c>
      <c r="I79" s="1850" t="s">
        <v>910</v>
      </c>
    </row>
    <row customHeight="1" ht="11.25">
      <c r="A80" s="1850" t="s">
        <v>2248</v>
      </c>
      <c r="B80" s="1850" t="s">
        <v>16</v>
      </c>
      <c r="C80" s="1850" t="s">
        <v>2406</v>
      </c>
      <c r="D80" s="1850" t="s">
        <v>2407</v>
      </c>
      <c r="E80" s="1850" t="s">
        <v>2408</v>
      </c>
      <c r="F80" s="1850" t="s">
        <v>2311</v>
      </c>
      <c r="G80" s="1850" t="s">
        <v>28</v>
      </c>
      <c r="H80" s="1850" t="s">
        <v>28</v>
      </c>
      <c r="I80" s="1850" t="s">
        <v>910</v>
      </c>
    </row>
    <row customHeight="1" ht="11.25">
      <c r="A81" s="1850" t="s">
        <v>2248</v>
      </c>
      <c r="B81" s="1850" t="s">
        <v>16</v>
      </c>
      <c r="C81" s="1850" t="s">
        <v>2265</v>
      </c>
      <c r="D81" s="1850" t="s">
        <v>2266</v>
      </c>
      <c r="E81" s="1850" t="s">
        <v>2267</v>
      </c>
      <c r="F81" s="1850" t="s">
        <v>2268</v>
      </c>
      <c r="G81" s="1850" t="s">
        <v>2269</v>
      </c>
      <c r="H81" s="1850" t="s">
        <v>28</v>
      </c>
      <c r="I81" s="1850" t="s">
        <v>910</v>
      </c>
    </row>
    <row customHeight="1" ht="11.25">
      <c r="A82" s="1850" t="s">
        <v>2248</v>
      </c>
      <c r="B82" s="1850" t="s">
        <v>16</v>
      </c>
      <c r="C82" s="1850" t="s">
        <v>2270</v>
      </c>
      <c r="D82" s="1850" t="s">
        <v>2271</v>
      </c>
      <c r="E82" s="1850" t="s">
        <v>2272</v>
      </c>
      <c r="F82" s="1850" t="s">
        <v>2273</v>
      </c>
      <c r="G82" s="1850" t="s">
        <v>28</v>
      </c>
      <c r="H82" s="1850" t="s">
        <v>28</v>
      </c>
      <c r="I82" s="1850" t="s">
        <v>910</v>
      </c>
    </row>
    <row customHeight="1" ht="11.25">
      <c r="A83" s="1850" t="s">
        <v>2248</v>
      </c>
      <c r="B83" s="1850" t="s">
        <v>16</v>
      </c>
      <c r="C83" s="1850" t="s">
        <v>2409</v>
      </c>
      <c r="D83" s="1850" t="s">
        <v>2410</v>
      </c>
      <c r="E83" s="1850" t="s">
        <v>2411</v>
      </c>
      <c r="F83" s="1850" t="s">
        <v>2412</v>
      </c>
      <c r="G83" s="1850" t="s">
        <v>28</v>
      </c>
      <c r="H83" s="1850" t="s">
        <v>28</v>
      </c>
      <c r="I83" s="1850" t="s">
        <v>910</v>
      </c>
    </row>
    <row customHeight="1" ht="11.25">
      <c r="A84" s="1850" t="s">
        <v>2248</v>
      </c>
      <c r="B84" s="1850" t="s">
        <v>16</v>
      </c>
      <c r="C84" s="1850" t="s">
        <v>2278</v>
      </c>
      <c r="D84" s="1850" t="s">
        <v>2279</v>
      </c>
      <c r="E84" s="1850" t="s">
        <v>2280</v>
      </c>
      <c r="F84" s="1850" t="s">
        <v>2281</v>
      </c>
      <c r="G84" s="1850" t="s">
        <v>28</v>
      </c>
      <c r="H84" s="1850" t="s">
        <v>28</v>
      </c>
      <c r="I84" s="1850" t="s">
        <v>910</v>
      </c>
    </row>
    <row customHeight="1" ht="11.25">
      <c r="A85" s="1850" t="s">
        <v>2248</v>
      </c>
      <c r="B85" s="1850" t="s">
        <v>16</v>
      </c>
      <c r="C85" s="1850" t="s">
        <v>2413</v>
      </c>
      <c r="D85" s="1850" t="s">
        <v>2414</v>
      </c>
      <c r="E85" s="1850" t="s">
        <v>2415</v>
      </c>
      <c r="F85" s="1850" t="s">
        <v>2341</v>
      </c>
      <c r="G85" s="1850" t="s">
        <v>28</v>
      </c>
      <c r="H85" s="1850" t="s">
        <v>28</v>
      </c>
      <c r="I85" s="1850" t="s">
        <v>910</v>
      </c>
    </row>
    <row customHeight="1" ht="11.25">
      <c r="A86" s="1850" t="s">
        <v>2248</v>
      </c>
      <c r="B86" s="1850" t="s">
        <v>16</v>
      </c>
      <c r="C86" s="1850" t="s">
        <v>2416</v>
      </c>
      <c r="D86" s="1850" t="s">
        <v>2417</v>
      </c>
      <c r="E86" s="1850" t="s">
        <v>2418</v>
      </c>
      <c r="F86" s="1850" t="s">
        <v>2285</v>
      </c>
      <c r="G86" s="1850" t="s">
        <v>28</v>
      </c>
      <c r="H86" s="1850" t="s">
        <v>28</v>
      </c>
      <c r="I86" s="1850" t="s">
        <v>910</v>
      </c>
    </row>
    <row customHeight="1" ht="11.25">
      <c r="A87" s="1850" t="s">
        <v>2248</v>
      </c>
      <c r="B87" s="1850" t="s">
        <v>16</v>
      </c>
      <c r="C87" s="1850" t="s">
        <v>2419</v>
      </c>
      <c r="D87" s="1850" t="s">
        <v>2420</v>
      </c>
      <c r="E87" s="1850" t="s">
        <v>2421</v>
      </c>
      <c r="F87" s="1850" t="s">
        <v>2422</v>
      </c>
      <c r="G87" s="1850" t="s">
        <v>28</v>
      </c>
      <c r="H87" s="1850" t="s">
        <v>28</v>
      </c>
      <c r="I87" s="1850" t="s">
        <v>910</v>
      </c>
    </row>
    <row customHeight="1" ht="11.25">
      <c r="A88" s="1850" t="s">
        <v>2248</v>
      </c>
      <c r="B88" s="1850" t="s">
        <v>16</v>
      </c>
      <c r="C88" s="1850" t="s">
        <v>2423</v>
      </c>
      <c r="D88" s="1850" t="s">
        <v>2424</v>
      </c>
      <c r="E88" s="1850" t="s">
        <v>2425</v>
      </c>
      <c r="F88" s="1850" t="s">
        <v>2426</v>
      </c>
      <c r="G88" s="1850" t="s">
        <v>2427</v>
      </c>
      <c r="H88" s="1850" t="s">
        <v>28</v>
      </c>
      <c r="I88" s="1850" t="s">
        <v>910</v>
      </c>
    </row>
    <row customHeight="1" ht="11.25">
      <c r="A89" s="1850" t="s">
        <v>2248</v>
      </c>
      <c r="B89" s="1850" t="s">
        <v>16</v>
      </c>
      <c r="C89" s="1850" t="s">
        <v>2439</v>
      </c>
      <c r="D89" s="1850" t="s">
        <v>2440</v>
      </c>
      <c r="E89" s="1850" t="s">
        <v>2441</v>
      </c>
      <c r="F89" s="1850" t="s">
        <v>53</v>
      </c>
      <c r="G89" s="1850" t="s">
        <v>2269</v>
      </c>
      <c r="H89" s="1850" t="s">
        <v>28</v>
      </c>
      <c r="I89" s="1850" t="s">
        <v>910</v>
      </c>
    </row>
    <row customHeight="1" ht="11.25">
      <c r="A90" s="1850" t="s">
        <v>2248</v>
      </c>
      <c r="B90" s="1850" t="s">
        <v>16</v>
      </c>
      <c r="C90" s="1850" t="s">
        <v>2317</v>
      </c>
      <c r="D90" s="1850" t="s">
        <v>2318</v>
      </c>
      <c r="E90" s="1850" t="s">
        <v>2319</v>
      </c>
      <c r="F90" s="1850" t="s">
        <v>2281</v>
      </c>
      <c r="G90" s="1850" t="s">
        <v>2320</v>
      </c>
      <c r="H90" s="1850" t="s">
        <v>28</v>
      </c>
      <c r="I90" s="1850" t="s">
        <v>910</v>
      </c>
    </row>
    <row customHeight="1" ht="11.25">
      <c r="A91" s="1850" t="s">
        <v>2248</v>
      </c>
      <c r="B91" s="1850" t="s">
        <v>16</v>
      </c>
      <c r="C91" s="1850" t="s">
        <v>2367</v>
      </c>
      <c r="D91" s="1850" t="s">
        <v>2368</v>
      </c>
      <c r="E91" s="1850" t="s">
        <v>2369</v>
      </c>
      <c r="F91" s="1850" t="s">
        <v>2370</v>
      </c>
      <c r="G91" s="1850" t="s">
        <v>2371</v>
      </c>
      <c r="H91" s="1850" t="s">
        <v>28</v>
      </c>
      <c r="I91" s="1850" t="s">
        <v>910</v>
      </c>
    </row>
    <row customHeight="1" ht="11.25">
      <c r="A92" s="1850" t="s">
        <v>2248</v>
      </c>
      <c r="B92" s="1850" t="s">
        <v>16</v>
      </c>
      <c r="C92" s="1850" t="s">
        <v>28</v>
      </c>
      <c r="D92" s="1850" t="s">
        <v>2263</v>
      </c>
      <c r="E92" s="1850" t="s">
        <v>2264</v>
      </c>
      <c r="F92" s="1850" t="s">
        <v>53</v>
      </c>
      <c r="G92" s="1850" t="s">
        <v>28</v>
      </c>
      <c r="H92" s="1850" t="s">
        <v>28</v>
      </c>
      <c r="I92" s="1850" t="s">
        <v>1621</v>
      </c>
    </row>
    <row customHeight="1" ht="11.25">
      <c r="A93" s="1850" t="s">
        <v>2248</v>
      </c>
      <c r="B93" s="1850" t="s">
        <v>16</v>
      </c>
      <c r="C93" s="1850" t="s">
        <v>2442</v>
      </c>
      <c r="D93" s="1850" t="s">
        <v>2443</v>
      </c>
      <c r="E93" s="1850" t="s">
        <v>2444</v>
      </c>
      <c r="F93" s="1850" t="s">
        <v>53</v>
      </c>
      <c r="G93" s="1850" t="s">
        <v>2445</v>
      </c>
      <c r="H93" s="1850" t="s">
        <v>28</v>
      </c>
      <c r="I93" s="1850" t="s">
        <v>1621</v>
      </c>
    </row>
    <row customHeight="1" ht="11.25">
      <c r="A94" s="1850" t="s">
        <v>2248</v>
      </c>
      <c r="B94" s="1850" t="s">
        <v>16</v>
      </c>
      <c r="C94" s="1850" t="s">
        <v>2446</v>
      </c>
      <c r="D94" s="1850" t="s">
        <v>2447</v>
      </c>
      <c r="E94" s="1850" t="s">
        <v>2448</v>
      </c>
      <c r="F94" s="1850" t="s">
        <v>579</v>
      </c>
      <c r="G94" s="1850" t="s">
        <v>2445</v>
      </c>
      <c r="H94" s="1850" t="s">
        <v>28</v>
      </c>
      <c r="I94" s="1850" t="s">
        <v>1621</v>
      </c>
    </row>
    <row customHeight="1" ht="11.25">
      <c r="A95" s="1850" t="s">
        <v>2248</v>
      </c>
      <c r="B95" s="1850" t="s">
        <v>16</v>
      </c>
      <c r="C95" s="1850" t="s">
        <v>2265</v>
      </c>
      <c r="D95" s="1850" t="s">
        <v>2266</v>
      </c>
      <c r="E95" s="1850" t="s">
        <v>2267</v>
      </c>
      <c r="F95" s="1850" t="s">
        <v>2268</v>
      </c>
      <c r="G95" s="1850" t="s">
        <v>2269</v>
      </c>
      <c r="H95" s="1850" t="s">
        <v>28</v>
      </c>
      <c r="I95" s="1850" t="s">
        <v>1621</v>
      </c>
    </row>
    <row customHeight="1" ht="11.25">
      <c r="A96" s="1850" t="s">
        <v>2248</v>
      </c>
      <c r="B96" s="1850" t="s">
        <v>16</v>
      </c>
      <c r="C96" s="1850" t="s">
        <v>2274</v>
      </c>
      <c r="D96" s="1850" t="s">
        <v>2275</v>
      </c>
      <c r="E96" s="1850" t="s">
        <v>2276</v>
      </c>
      <c r="F96" s="1850" t="s">
        <v>2268</v>
      </c>
      <c r="G96" s="1850" t="s">
        <v>2277</v>
      </c>
      <c r="H96" s="1850" t="s">
        <v>28</v>
      </c>
      <c r="I96" s="1850" t="s">
        <v>1621</v>
      </c>
    </row>
    <row customHeight="1" ht="11.25">
      <c r="A97" s="1850" t="s">
        <v>2248</v>
      </c>
      <c r="B97" s="1850" t="s">
        <v>16</v>
      </c>
      <c r="C97" s="1850" t="s">
        <v>2278</v>
      </c>
      <c r="D97" s="1850" t="s">
        <v>2279</v>
      </c>
      <c r="E97" s="1850" t="s">
        <v>2280</v>
      </c>
      <c r="F97" s="1850" t="s">
        <v>2281</v>
      </c>
      <c r="G97" s="1850" t="s">
        <v>28</v>
      </c>
      <c r="H97" s="1850" t="s">
        <v>28</v>
      </c>
      <c r="I97" s="1850" t="s">
        <v>1621</v>
      </c>
    </row>
    <row customHeight="1" ht="11.25">
      <c r="A98" s="1850" t="s">
        <v>2248</v>
      </c>
      <c r="B98" s="1850" t="s">
        <v>16</v>
      </c>
      <c r="C98" s="1850" t="s">
        <v>2287</v>
      </c>
      <c r="D98" s="1850" t="s">
        <v>2288</v>
      </c>
      <c r="E98" s="1850" t="s">
        <v>2289</v>
      </c>
      <c r="F98" s="1850" t="s">
        <v>2290</v>
      </c>
      <c r="G98" s="1850" t="s">
        <v>2291</v>
      </c>
      <c r="H98" s="1850" t="s">
        <v>28</v>
      </c>
      <c r="I98" s="1850" t="s">
        <v>1621</v>
      </c>
    </row>
    <row customHeight="1" ht="11.25">
      <c r="A99" s="1850" t="s">
        <v>2248</v>
      </c>
      <c r="B99" s="1850" t="s">
        <v>16</v>
      </c>
      <c r="C99" s="1850" t="s">
        <v>2449</v>
      </c>
      <c r="D99" s="1850" t="s">
        <v>2450</v>
      </c>
      <c r="E99" s="1850" t="s">
        <v>2451</v>
      </c>
      <c r="F99" s="1850" t="s">
        <v>2398</v>
      </c>
      <c r="G99" s="1850" t="s">
        <v>28</v>
      </c>
      <c r="H99" s="1850" t="s">
        <v>28</v>
      </c>
      <c r="I99" s="1850" t="s">
        <v>1621</v>
      </c>
    </row>
    <row customHeight="1" ht="11.25">
      <c r="A100" s="1850" t="s">
        <v>2248</v>
      </c>
      <c r="B100" s="1850" t="s">
        <v>16</v>
      </c>
      <c r="C100" s="1850" t="s">
        <v>2423</v>
      </c>
      <c r="D100" s="1850" t="s">
        <v>2424</v>
      </c>
      <c r="E100" s="1850" t="s">
        <v>2425</v>
      </c>
      <c r="F100" s="1850" t="s">
        <v>2426</v>
      </c>
      <c r="G100" s="1850" t="s">
        <v>2427</v>
      </c>
      <c r="H100" s="1850" t="s">
        <v>28</v>
      </c>
      <c r="I100" s="1850" t="s">
        <v>1621</v>
      </c>
    </row>
    <row customHeight="1" ht="11.25">
      <c r="A101" s="1850" t="s">
        <v>2248</v>
      </c>
      <c r="B101" s="1850" t="s">
        <v>16</v>
      </c>
      <c r="C101" s="1850" t="s">
        <v>2452</v>
      </c>
      <c r="D101" s="1850" t="s">
        <v>2453</v>
      </c>
      <c r="E101" s="1850" t="s">
        <v>2454</v>
      </c>
      <c r="F101" s="1850" t="s">
        <v>2285</v>
      </c>
      <c r="G101" s="1850" t="s">
        <v>2455</v>
      </c>
      <c r="H101" s="1850" t="s">
        <v>28</v>
      </c>
      <c r="I101" s="1850" t="s">
        <v>1621</v>
      </c>
    </row>
    <row customHeight="1" ht="11.25">
      <c r="A102" s="1850" t="s">
        <v>2248</v>
      </c>
      <c r="B102" s="1850" t="s">
        <v>16</v>
      </c>
      <c r="C102" s="1850" t="s">
        <v>2456</v>
      </c>
      <c r="D102" s="1850" t="s">
        <v>2457</v>
      </c>
      <c r="E102" s="1850" t="s">
        <v>2458</v>
      </c>
      <c r="F102" s="1850" t="s">
        <v>2336</v>
      </c>
      <c r="G102" s="1850" t="s">
        <v>2459</v>
      </c>
      <c r="H102" s="1850" t="s">
        <v>28</v>
      </c>
      <c r="I102" s="1850" t="s">
        <v>1621</v>
      </c>
    </row>
    <row customHeight="1" ht="11.25">
      <c r="A103" s="1850" t="s">
        <v>2248</v>
      </c>
      <c r="B103" s="1850" t="s">
        <v>16</v>
      </c>
      <c r="C103" s="1850" t="s">
        <v>2317</v>
      </c>
      <c r="D103" s="1850" t="s">
        <v>2318</v>
      </c>
      <c r="E103" s="1850" t="s">
        <v>2319</v>
      </c>
      <c r="F103" s="1850" t="s">
        <v>2281</v>
      </c>
      <c r="G103" s="1850" t="s">
        <v>2320</v>
      </c>
      <c r="H103" s="1850" t="s">
        <v>28</v>
      </c>
      <c r="I103" s="1850" t="s">
        <v>1621</v>
      </c>
    </row>
    <row customHeight="1" ht="11.25">
      <c r="A104" s="1850" t="s">
        <v>2248</v>
      </c>
      <c r="B104" s="1850" t="s">
        <v>16</v>
      </c>
      <c r="C104" s="1850" t="s">
        <v>2460</v>
      </c>
      <c r="D104" s="1850" t="s">
        <v>2461</v>
      </c>
      <c r="E104" s="1850" t="s">
        <v>2462</v>
      </c>
      <c r="F104" s="1850" t="s">
        <v>53</v>
      </c>
      <c r="G104" s="1850" t="s">
        <v>28</v>
      </c>
      <c r="H104" s="1850" t="s">
        <v>28</v>
      </c>
      <c r="I104" s="1850" t="s">
        <v>1621</v>
      </c>
    </row>
    <row customHeight="1" ht="11.25">
      <c r="A105" s="1850" t="s">
        <v>2248</v>
      </c>
      <c r="B105" s="1850" t="s">
        <v>16</v>
      </c>
      <c r="C105" s="1850" t="s">
        <v>2463</v>
      </c>
      <c r="D105" s="1850" t="s">
        <v>2464</v>
      </c>
      <c r="E105" s="1850" t="s">
        <v>2465</v>
      </c>
      <c r="F105" s="1850" t="s">
        <v>2345</v>
      </c>
      <c r="G105" s="1850" t="s">
        <v>28</v>
      </c>
      <c r="H105" s="1850" t="s">
        <v>28</v>
      </c>
      <c r="I105" s="1850" t="s">
        <v>1621</v>
      </c>
    </row>
    <row customHeight="1" ht="11.25">
      <c r="A106" s="1850" t="s">
        <v>2248</v>
      </c>
      <c r="B106" s="1850" t="s">
        <v>16</v>
      </c>
      <c r="C106" s="1850" t="s">
        <v>2466</v>
      </c>
      <c r="D106" s="1850" t="s">
        <v>2467</v>
      </c>
      <c r="E106" s="1850" t="s">
        <v>2468</v>
      </c>
      <c r="F106" s="1850" t="s">
        <v>2285</v>
      </c>
      <c r="G106" s="1850" t="s">
        <v>28</v>
      </c>
      <c r="H106" s="1850" t="s">
        <v>28</v>
      </c>
      <c r="I106"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9A561-A1E1-D4A3-A444-66CFF6FE9271}" mc:Ignorable="x14ac xr xr2 xr3">
  <sheetPr>
    <tabColor rgb="FFFFCC99"/>
  </sheetPr>
  <dimension ref="A1:G236"/>
  <sheetViews>
    <sheetView topLeftCell="A1" showGridLines="0" workbookViewId="0">
      <selection activeCell="A1" sqref="A1"/>
    </sheetView>
  </sheetViews>
  <sheetFormatPr customHeight="1" defaultRowHeight="11.25"/>
  <cols>
    <col min="1" max="1" style="1850" width="9.140625"/>
  </cols>
  <sheetData>
    <row customHeight="1" ht="11.25">
      <c r="A1" s="373" t="s">
        <v>2469</v>
      </c>
      <c r="B1" s="64" t="s">
        <v>2470</v>
      </c>
      <c r="C1" s="64" t="s">
        <v>2471</v>
      </c>
      <c r="D1" s="64" t="s">
        <v>2472</v>
      </c>
      <c r="E1" s="0" t="s">
        <v>2473</v>
      </c>
      <c r="F1" s="0" t="s">
        <v>2474</v>
      </c>
      <c r="G1" s="0" t="s">
        <v>2475</v>
      </c>
    </row>
    <row customHeight="1" ht="11.25">
      <c r="A2" s="373" t="s">
        <v>16</v>
      </c>
      <c r="B2" s="0" t="s">
        <v>2476</v>
      </c>
      <c r="C2" s="0" t="s">
        <v>2477</v>
      </c>
      <c r="D2" s="0" t="s">
        <v>2476</v>
      </c>
      <c r="E2" s="0" t="s">
        <v>2477</v>
      </c>
      <c r="F2" s="0" t="s">
        <v>2478</v>
      </c>
      <c r="G2" s="0" t="s">
        <v>110</v>
      </c>
    </row>
    <row customHeight="1" ht="11.25">
      <c r="A3" s="373" t="s">
        <v>16</v>
      </c>
      <c r="B3" s="0" t="s">
        <v>2476</v>
      </c>
      <c r="C3" s="0" t="s">
        <v>2477</v>
      </c>
      <c r="D3" s="0" t="s">
        <v>2479</v>
      </c>
      <c r="E3" s="0" t="s">
        <v>2480</v>
      </c>
      <c r="F3" s="0" t="s">
        <v>2481</v>
      </c>
      <c r="G3" s="0" t="s">
        <v>111</v>
      </c>
    </row>
    <row customHeight="1" ht="11.25">
      <c r="A4" s="373" t="s">
        <v>16</v>
      </c>
      <c r="B4" s="0" t="s">
        <v>2476</v>
      </c>
      <c r="C4" s="0" t="s">
        <v>2477</v>
      </c>
      <c r="D4" s="0" t="s">
        <v>2479</v>
      </c>
      <c r="E4" s="0" t="s">
        <v>2482</v>
      </c>
      <c r="F4" s="0" t="s">
        <v>2483</v>
      </c>
      <c r="G4" s="0" t="s">
        <v>91</v>
      </c>
    </row>
    <row customHeight="1" ht="11.25">
      <c r="A5" s="373" t="s">
        <v>16</v>
      </c>
      <c r="B5" s="0" t="s">
        <v>2476</v>
      </c>
      <c r="C5" s="0" t="s">
        <v>2477</v>
      </c>
      <c r="D5" s="0" t="s">
        <v>2484</v>
      </c>
      <c r="E5" s="0" t="s">
        <v>2485</v>
      </c>
      <c r="F5" s="0" t="s">
        <v>2483</v>
      </c>
      <c r="G5" s="0" t="s">
        <v>92</v>
      </c>
    </row>
    <row customHeight="1" ht="11.25">
      <c r="A6" s="373" t="s">
        <v>16</v>
      </c>
      <c r="B6" s="0" t="s">
        <v>2476</v>
      </c>
      <c r="C6" s="0" t="s">
        <v>2477</v>
      </c>
      <c r="D6" s="0" t="s">
        <v>2486</v>
      </c>
      <c r="E6" s="0" t="s">
        <v>2487</v>
      </c>
      <c r="F6" s="0" t="s">
        <v>2483</v>
      </c>
      <c r="G6" s="0" t="s">
        <v>112</v>
      </c>
    </row>
    <row customHeight="1" ht="11.25">
      <c r="A7" s="373" t="s">
        <v>16</v>
      </c>
      <c r="B7" s="0" t="s">
        <v>2476</v>
      </c>
      <c r="C7" s="0" t="s">
        <v>2477</v>
      </c>
      <c r="D7" s="0" t="s">
        <v>2488</v>
      </c>
      <c r="E7" s="0" t="s">
        <v>2489</v>
      </c>
      <c r="F7" s="0" t="s">
        <v>2483</v>
      </c>
      <c r="G7" s="0" t="s">
        <v>93</v>
      </c>
    </row>
    <row customHeight="1" ht="11.25">
      <c r="A8" s="373" t="s">
        <v>16</v>
      </c>
      <c r="B8" s="0" t="s">
        <v>2476</v>
      </c>
      <c r="C8" s="0" t="s">
        <v>2477</v>
      </c>
      <c r="D8" s="0" t="s">
        <v>2490</v>
      </c>
      <c r="E8" s="0" t="s">
        <v>2491</v>
      </c>
      <c r="F8" s="0" t="s">
        <v>2483</v>
      </c>
      <c r="G8" s="0" t="s">
        <v>94</v>
      </c>
    </row>
    <row customHeight="1" ht="11.25">
      <c r="A9" s="373" t="s">
        <v>16</v>
      </c>
      <c r="B9" s="0" t="s">
        <v>2476</v>
      </c>
      <c r="C9" s="0" t="s">
        <v>2477</v>
      </c>
      <c r="D9" s="0" t="s">
        <v>2492</v>
      </c>
      <c r="E9" s="0" t="s">
        <v>2493</v>
      </c>
      <c r="F9" s="0" t="s">
        <v>2483</v>
      </c>
      <c r="G9" s="0" t="s">
        <v>113</v>
      </c>
    </row>
    <row customHeight="1" ht="11.25">
      <c r="A10" s="373" t="s">
        <v>16</v>
      </c>
      <c r="B10" s="0" t="s">
        <v>2476</v>
      </c>
      <c r="C10" s="0" t="s">
        <v>2477</v>
      </c>
      <c r="D10" s="0" t="s">
        <v>2494</v>
      </c>
      <c r="E10" s="0" t="s">
        <v>2495</v>
      </c>
      <c r="F10" s="0" t="s">
        <v>2483</v>
      </c>
      <c r="G10" s="0" t="s">
        <v>149</v>
      </c>
    </row>
    <row customHeight="1" ht="11.25">
      <c r="A11" s="373" t="s">
        <v>16</v>
      </c>
      <c r="B11" s="0" t="s">
        <v>2476</v>
      </c>
      <c r="C11" s="0" t="s">
        <v>2477</v>
      </c>
      <c r="D11" s="0" t="s">
        <v>2496</v>
      </c>
      <c r="E11" s="0" t="s">
        <v>2497</v>
      </c>
      <c r="F11" s="0" t="s">
        <v>2483</v>
      </c>
      <c r="G11" s="0" t="s">
        <v>150</v>
      </c>
    </row>
    <row customHeight="1" ht="11.25">
      <c r="A12" s="373" t="s">
        <v>16</v>
      </c>
      <c r="B12" s="0" t="s">
        <v>2476</v>
      </c>
      <c r="C12" s="0" t="s">
        <v>2477</v>
      </c>
      <c r="D12" s="0" t="s">
        <v>2498</v>
      </c>
      <c r="E12" s="0" t="s">
        <v>2499</v>
      </c>
      <c r="F12" s="0" t="s">
        <v>2483</v>
      </c>
      <c r="G12" s="0" t="s">
        <v>151</v>
      </c>
    </row>
    <row customHeight="1" ht="11.25">
      <c r="A13" s="373" t="s">
        <v>16</v>
      </c>
      <c r="B13" s="0" t="s">
        <v>2476</v>
      </c>
      <c r="C13" s="0" t="s">
        <v>2477</v>
      </c>
      <c r="D13" s="0" t="s">
        <v>2500</v>
      </c>
      <c r="E13" s="0" t="s">
        <v>2501</v>
      </c>
      <c r="F13" s="0" t="s">
        <v>2483</v>
      </c>
      <c r="G13" s="0" t="s">
        <v>152</v>
      </c>
    </row>
    <row customHeight="1" ht="11.25">
      <c r="A14" s="373" t="s">
        <v>16</v>
      </c>
      <c r="B14" s="0" t="s">
        <v>2476</v>
      </c>
      <c r="C14" s="0" t="s">
        <v>2477</v>
      </c>
      <c r="D14" s="0" t="s">
        <v>2502</v>
      </c>
      <c r="E14" s="0" t="s">
        <v>2503</v>
      </c>
      <c r="F14" s="0" t="s">
        <v>2483</v>
      </c>
      <c r="G14" s="0" t="s">
        <v>153</v>
      </c>
    </row>
    <row customHeight="1" ht="11.25">
      <c r="A15" s="373" t="s">
        <v>16</v>
      </c>
      <c r="B15" s="0" t="s">
        <v>2476</v>
      </c>
      <c r="C15" s="0" t="s">
        <v>2477</v>
      </c>
      <c r="D15" s="0" t="s">
        <v>2504</v>
      </c>
      <c r="E15" s="0" t="s">
        <v>2505</v>
      </c>
      <c r="F15" s="0" t="s">
        <v>2483</v>
      </c>
      <c r="G15" s="0" t="s">
        <v>154</v>
      </c>
    </row>
    <row customHeight="1" ht="11.25">
      <c r="A16" s="373" t="s">
        <v>16</v>
      </c>
      <c r="B16" s="0" t="s">
        <v>2506</v>
      </c>
      <c r="C16" s="0" t="s">
        <v>2507</v>
      </c>
      <c r="D16" s="0" t="s">
        <v>2508</v>
      </c>
      <c r="E16" s="0" t="s">
        <v>2509</v>
      </c>
      <c r="F16" s="0" t="s">
        <v>2483</v>
      </c>
      <c r="G16" s="0" t="s">
        <v>1465</v>
      </c>
    </row>
    <row customHeight="1" ht="11.25">
      <c r="A17" s="373" t="s">
        <v>16</v>
      </c>
      <c r="B17" s="0" t="s">
        <v>2506</v>
      </c>
      <c r="C17" s="0" t="s">
        <v>2507</v>
      </c>
      <c r="D17" s="0" t="s">
        <v>2510</v>
      </c>
      <c r="E17" s="0" t="s">
        <v>2511</v>
      </c>
      <c r="F17" s="0" t="s">
        <v>2483</v>
      </c>
      <c r="G17" s="0" t="s">
        <v>1471</v>
      </c>
    </row>
    <row customHeight="1" ht="11.25">
      <c r="A18" s="373" t="s">
        <v>16</v>
      </c>
      <c r="B18" s="0" t="s">
        <v>2506</v>
      </c>
      <c r="C18" s="0" t="s">
        <v>2507</v>
      </c>
      <c r="D18" s="0" t="s">
        <v>2512</v>
      </c>
      <c r="E18" s="0" t="s">
        <v>2513</v>
      </c>
      <c r="F18" s="0" t="s">
        <v>2483</v>
      </c>
      <c r="G18" s="0" t="s">
        <v>1483</v>
      </c>
    </row>
    <row customHeight="1" ht="11.25">
      <c r="A19" s="373" t="s">
        <v>16</v>
      </c>
      <c r="B19" s="0" t="s">
        <v>2506</v>
      </c>
      <c r="C19" s="0" t="s">
        <v>2507</v>
      </c>
      <c r="D19" s="0" t="s">
        <v>2506</v>
      </c>
      <c r="E19" s="0" t="s">
        <v>2507</v>
      </c>
      <c r="F19" s="0" t="s">
        <v>2478</v>
      </c>
      <c r="G19" s="0" t="s">
        <v>1497</v>
      </c>
    </row>
    <row customHeight="1" ht="11.25">
      <c r="A20" s="373" t="s">
        <v>16</v>
      </c>
      <c r="B20" s="0" t="s">
        <v>2506</v>
      </c>
      <c r="C20" s="0" t="s">
        <v>2507</v>
      </c>
      <c r="D20" s="0" t="s">
        <v>2514</v>
      </c>
      <c r="E20" s="0" t="s">
        <v>2515</v>
      </c>
      <c r="F20" s="0" t="s">
        <v>2483</v>
      </c>
      <c r="G20" s="0" t="s">
        <v>1509</v>
      </c>
    </row>
    <row customHeight="1" ht="11.25">
      <c r="A21" s="373" t="s">
        <v>16</v>
      </c>
      <c r="B21" s="0" t="s">
        <v>2506</v>
      </c>
      <c r="C21" s="0" t="s">
        <v>2507</v>
      </c>
      <c r="D21" s="0" t="s">
        <v>2516</v>
      </c>
      <c r="E21" s="0" t="s">
        <v>2517</v>
      </c>
      <c r="F21" s="0" t="s">
        <v>2483</v>
      </c>
      <c r="G21" s="0" t="s">
        <v>1518</v>
      </c>
    </row>
    <row customHeight="1" ht="11.25">
      <c r="A22" s="373" t="s">
        <v>16</v>
      </c>
      <c r="B22" s="0" t="s">
        <v>2506</v>
      </c>
      <c r="C22" s="0" t="s">
        <v>2507</v>
      </c>
      <c r="D22" s="0" t="s">
        <v>2518</v>
      </c>
      <c r="E22" s="0" t="s">
        <v>2519</v>
      </c>
      <c r="F22" s="0" t="s">
        <v>2483</v>
      </c>
      <c r="G22" s="0" t="s">
        <v>1534</v>
      </c>
    </row>
    <row customHeight="1" ht="11.25">
      <c r="A23" s="373" t="s">
        <v>16</v>
      </c>
      <c r="B23" s="0" t="s">
        <v>2506</v>
      </c>
      <c r="C23" s="0" t="s">
        <v>2507</v>
      </c>
      <c r="D23" s="0" t="s">
        <v>2520</v>
      </c>
      <c r="E23" s="0" t="s">
        <v>2521</v>
      </c>
      <c r="F23" s="0" t="s">
        <v>2483</v>
      </c>
      <c r="G23" s="0" t="s">
        <v>1541</v>
      </c>
    </row>
    <row customHeight="1" ht="11.25">
      <c r="A24" s="373" t="s">
        <v>16</v>
      </c>
      <c r="B24" s="0" t="s">
        <v>2506</v>
      </c>
      <c r="C24" s="0" t="s">
        <v>2507</v>
      </c>
      <c r="D24" s="0" t="s">
        <v>2522</v>
      </c>
      <c r="E24" s="0" t="s">
        <v>2523</v>
      </c>
      <c r="F24" s="0" t="s">
        <v>2483</v>
      </c>
      <c r="G24" s="0" t="s">
        <v>1549</v>
      </c>
    </row>
    <row customHeight="1" ht="11.25">
      <c r="A25" s="373" t="s">
        <v>16</v>
      </c>
      <c r="B25" s="0" t="s">
        <v>2506</v>
      </c>
      <c r="C25" s="0" t="s">
        <v>2507</v>
      </c>
      <c r="D25" s="0" t="s">
        <v>2524</v>
      </c>
      <c r="E25" s="0" t="s">
        <v>2525</v>
      </c>
      <c r="F25" s="0" t="s">
        <v>2483</v>
      </c>
      <c r="G25" s="0" t="s">
        <v>1556</v>
      </c>
    </row>
    <row customHeight="1" ht="11.25">
      <c r="A26" s="373" t="s">
        <v>16</v>
      </c>
      <c r="B26" s="0" t="s">
        <v>2506</v>
      </c>
      <c r="C26" s="0" t="s">
        <v>2507</v>
      </c>
      <c r="D26" s="0" t="s">
        <v>2526</v>
      </c>
      <c r="E26" s="0" t="s">
        <v>2527</v>
      </c>
      <c r="F26" s="0" t="s">
        <v>2483</v>
      </c>
      <c r="G26" s="0" t="s">
        <v>1560</v>
      </c>
    </row>
    <row customHeight="1" ht="11.25">
      <c r="A27" s="373" t="s">
        <v>16</v>
      </c>
      <c r="B27" s="0" t="s">
        <v>2506</v>
      </c>
      <c r="C27" s="0" t="s">
        <v>2507</v>
      </c>
      <c r="D27" s="0" t="s">
        <v>2528</v>
      </c>
      <c r="E27" s="0" t="s">
        <v>2529</v>
      </c>
      <c r="F27" s="0" t="s">
        <v>2483</v>
      </c>
      <c r="G27" s="0" t="s">
        <v>1565</v>
      </c>
    </row>
    <row customHeight="1" ht="11.25">
      <c r="A28" s="373" t="s">
        <v>16</v>
      </c>
      <c r="B28" s="0" t="s">
        <v>2506</v>
      </c>
      <c r="C28" s="0" t="s">
        <v>2507</v>
      </c>
      <c r="D28" s="0" t="s">
        <v>2530</v>
      </c>
      <c r="E28" s="0" t="s">
        <v>2531</v>
      </c>
      <c r="F28" s="0" t="s">
        <v>2483</v>
      </c>
      <c r="G28" s="0" t="s">
        <v>1573</v>
      </c>
    </row>
    <row customHeight="1" ht="11.25">
      <c r="A29" s="373" t="s">
        <v>16</v>
      </c>
      <c r="B29" s="0" t="s">
        <v>2506</v>
      </c>
      <c r="C29" s="0" t="s">
        <v>2507</v>
      </c>
      <c r="D29" s="0" t="s">
        <v>2532</v>
      </c>
      <c r="E29" s="0" t="s">
        <v>2533</v>
      </c>
      <c r="F29" s="0" t="s">
        <v>2483</v>
      </c>
      <c r="G29" s="0" t="s">
        <v>1575</v>
      </c>
    </row>
    <row customHeight="1" ht="11.25">
      <c r="A30" s="373" t="s">
        <v>16</v>
      </c>
      <c r="B30" s="0" t="s">
        <v>2506</v>
      </c>
      <c r="C30" s="0" t="s">
        <v>2507</v>
      </c>
      <c r="D30" s="0" t="s">
        <v>2534</v>
      </c>
      <c r="E30" s="0" t="s">
        <v>2535</v>
      </c>
      <c r="F30" s="0" t="s">
        <v>2483</v>
      </c>
      <c r="G30" s="0" t="s">
        <v>1578</v>
      </c>
    </row>
    <row customHeight="1" ht="11.25">
      <c r="A31" s="373" t="s">
        <v>16</v>
      </c>
      <c r="B31" s="0" t="s">
        <v>2506</v>
      </c>
      <c r="C31" s="0" t="s">
        <v>2507</v>
      </c>
      <c r="D31" s="0" t="s">
        <v>2536</v>
      </c>
      <c r="E31" s="0" t="s">
        <v>2537</v>
      </c>
      <c r="F31" s="0" t="s">
        <v>2483</v>
      </c>
      <c r="G31" s="0" t="s">
        <v>1583</v>
      </c>
    </row>
    <row customHeight="1" ht="11.25">
      <c r="A32" s="373" t="s">
        <v>16</v>
      </c>
      <c r="B32" s="0" t="s">
        <v>2506</v>
      </c>
      <c r="C32" s="0" t="s">
        <v>2507</v>
      </c>
      <c r="D32" s="0" t="s">
        <v>2538</v>
      </c>
      <c r="E32" s="0" t="s">
        <v>2539</v>
      </c>
      <c r="F32" s="0" t="s">
        <v>2483</v>
      </c>
      <c r="G32" s="0" t="s">
        <v>1585</v>
      </c>
    </row>
    <row customHeight="1" ht="11.25">
      <c r="A33" s="373" t="s">
        <v>16</v>
      </c>
      <c r="B33" s="0" t="s">
        <v>2506</v>
      </c>
      <c r="C33" s="0" t="s">
        <v>2507</v>
      </c>
      <c r="D33" s="0" t="s">
        <v>2540</v>
      </c>
      <c r="E33" s="0" t="s">
        <v>2541</v>
      </c>
      <c r="F33" s="0" t="s">
        <v>2483</v>
      </c>
      <c r="G33" s="0" t="s">
        <v>1587</v>
      </c>
    </row>
    <row customHeight="1" ht="11.25">
      <c r="A34" s="373" t="s">
        <v>16</v>
      </c>
      <c r="B34" s="0" t="s">
        <v>2506</v>
      </c>
      <c r="C34" s="0" t="s">
        <v>2507</v>
      </c>
      <c r="D34" s="0" t="s">
        <v>2542</v>
      </c>
      <c r="E34" s="0" t="s">
        <v>2543</v>
      </c>
      <c r="F34" s="0" t="s">
        <v>2483</v>
      </c>
      <c r="G34" s="0" t="s">
        <v>1589</v>
      </c>
    </row>
    <row customHeight="1" ht="11.25">
      <c r="A35" s="373" t="s">
        <v>16</v>
      </c>
      <c r="B35" s="0" t="s">
        <v>2506</v>
      </c>
      <c r="C35" s="0" t="s">
        <v>2507</v>
      </c>
      <c r="D35" s="0" t="s">
        <v>2544</v>
      </c>
      <c r="E35" s="0" t="s">
        <v>2545</v>
      </c>
      <c r="F35" s="0" t="s">
        <v>2483</v>
      </c>
      <c r="G35" s="0" t="s">
        <v>1594</v>
      </c>
    </row>
    <row customHeight="1" ht="11.25">
      <c r="A36" s="373" t="s">
        <v>16</v>
      </c>
      <c r="B36" s="0" t="s">
        <v>2546</v>
      </c>
      <c r="C36" s="0" t="s">
        <v>2547</v>
      </c>
      <c r="D36" s="0" t="s">
        <v>2548</v>
      </c>
      <c r="E36" s="0" t="s">
        <v>2549</v>
      </c>
      <c r="F36" s="0" t="s">
        <v>2483</v>
      </c>
      <c r="G36" s="0" t="s">
        <v>1599</v>
      </c>
    </row>
    <row customHeight="1" ht="11.25">
      <c r="A37" s="373" t="s">
        <v>16</v>
      </c>
      <c r="B37" s="0" t="s">
        <v>2546</v>
      </c>
      <c r="C37" s="0" t="s">
        <v>2547</v>
      </c>
      <c r="D37" s="0" t="s">
        <v>2550</v>
      </c>
      <c r="E37" s="0" t="s">
        <v>2551</v>
      </c>
      <c r="F37" s="0" t="s">
        <v>2483</v>
      </c>
      <c r="G37" s="0" t="s">
        <v>1603</v>
      </c>
    </row>
    <row customHeight="1" ht="11.25">
      <c r="A38" s="373" t="s">
        <v>16</v>
      </c>
      <c r="B38" s="0" t="s">
        <v>2546</v>
      </c>
      <c r="C38" s="0" t="s">
        <v>2547</v>
      </c>
      <c r="D38" s="0" t="s">
        <v>2552</v>
      </c>
      <c r="E38" s="0" t="s">
        <v>2553</v>
      </c>
      <c r="F38" s="0" t="s">
        <v>2483</v>
      </c>
      <c r="G38" s="0" t="s">
        <v>1611</v>
      </c>
    </row>
    <row customHeight="1" ht="11.25">
      <c r="A39" s="373" t="s">
        <v>16</v>
      </c>
      <c r="B39" s="0" t="s">
        <v>2546</v>
      </c>
      <c r="C39" s="0" t="s">
        <v>2547</v>
      </c>
      <c r="D39" s="0" t="s">
        <v>2554</v>
      </c>
      <c r="E39" s="0" t="s">
        <v>2555</v>
      </c>
      <c r="F39" s="0" t="s">
        <v>2483</v>
      </c>
      <c r="G39" s="0" t="s">
        <v>1617</v>
      </c>
    </row>
    <row customHeight="1" ht="11.25">
      <c r="A40" s="373" t="s">
        <v>16</v>
      </c>
      <c r="B40" s="0" t="s">
        <v>2546</v>
      </c>
      <c r="C40" s="0" t="s">
        <v>2547</v>
      </c>
      <c r="D40" s="0" t="s">
        <v>2546</v>
      </c>
      <c r="E40" s="0" t="s">
        <v>2547</v>
      </c>
      <c r="F40" s="0" t="s">
        <v>2478</v>
      </c>
      <c r="G40" s="0" t="s">
        <v>1622</v>
      </c>
    </row>
    <row customHeight="1" ht="11.25">
      <c r="A41" s="373" t="s">
        <v>16</v>
      </c>
      <c r="B41" s="0" t="s">
        <v>2546</v>
      </c>
      <c r="C41" s="0" t="s">
        <v>2547</v>
      </c>
      <c r="D41" s="0" t="s">
        <v>2556</v>
      </c>
      <c r="E41" s="0" t="s">
        <v>2557</v>
      </c>
      <c r="F41" s="0" t="s">
        <v>2483</v>
      </c>
      <c r="G41" s="0" t="s">
        <v>1626</v>
      </c>
    </row>
    <row customHeight="1" ht="11.25">
      <c r="A42" s="373" t="s">
        <v>16</v>
      </c>
      <c r="B42" s="0" t="s">
        <v>2546</v>
      </c>
      <c r="C42" s="0" t="s">
        <v>2547</v>
      </c>
      <c r="D42" s="0" t="s">
        <v>2558</v>
      </c>
      <c r="E42" s="0" t="s">
        <v>2559</v>
      </c>
      <c r="F42" s="0" t="s">
        <v>2483</v>
      </c>
      <c r="G42" s="0" t="s">
        <v>1629</v>
      </c>
    </row>
    <row customHeight="1" ht="11.25">
      <c r="A43" s="373" t="s">
        <v>16</v>
      </c>
      <c r="B43" s="0" t="s">
        <v>2546</v>
      </c>
      <c r="C43" s="0" t="s">
        <v>2547</v>
      </c>
      <c r="D43" s="0" t="s">
        <v>2560</v>
      </c>
      <c r="E43" s="0" t="s">
        <v>2561</v>
      </c>
      <c r="F43" s="0" t="s">
        <v>2483</v>
      </c>
      <c r="G43" s="0" t="s">
        <v>1636</v>
      </c>
    </row>
    <row customHeight="1" ht="11.25">
      <c r="A44" s="373" t="s">
        <v>16</v>
      </c>
      <c r="B44" s="0" t="s">
        <v>2546</v>
      </c>
      <c r="C44" s="0" t="s">
        <v>2547</v>
      </c>
      <c r="D44" s="0" t="s">
        <v>2562</v>
      </c>
      <c r="E44" s="0" t="s">
        <v>2563</v>
      </c>
      <c r="F44" s="0" t="s">
        <v>2483</v>
      </c>
      <c r="G44" s="0" t="s">
        <v>1645</v>
      </c>
    </row>
    <row customHeight="1" ht="11.25">
      <c r="A45" s="373" t="s">
        <v>16</v>
      </c>
      <c r="B45" s="0" t="s">
        <v>2546</v>
      </c>
      <c r="C45" s="0" t="s">
        <v>2547</v>
      </c>
      <c r="D45" s="0" t="s">
        <v>2564</v>
      </c>
      <c r="E45" s="0" t="s">
        <v>2565</v>
      </c>
      <c r="F45" s="0" t="s">
        <v>2483</v>
      </c>
      <c r="G45" s="0" t="s">
        <v>1650</v>
      </c>
    </row>
    <row customHeight="1" ht="11.25">
      <c r="A46" s="373" t="s">
        <v>16</v>
      </c>
      <c r="B46" s="0" t="s">
        <v>2546</v>
      </c>
      <c r="C46" s="0" t="s">
        <v>2547</v>
      </c>
      <c r="D46" s="0" t="s">
        <v>2566</v>
      </c>
      <c r="E46" s="0" t="s">
        <v>2567</v>
      </c>
      <c r="F46" s="0" t="s">
        <v>2483</v>
      </c>
      <c r="G46" s="0" t="s">
        <v>1654</v>
      </c>
    </row>
    <row customHeight="1" ht="11.25">
      <c r="A47" s="373" t="s">
        <v>16</v>
      </c>
      <c r="B47" s="0" t="s">
        <v>2546</v>
      </c>
      <c r="C47" s="0" t="s">
        <v>2547</v>
      </c>
      <c r="D47" s="0" t="s">
        <v>2568</v>
      </c>
      <c r="E47" s="0" t="s">
        <v>2569</v>
      </c>
      <c r="F47" s="0" t="s">
        <v>2483</v>
      </c>
      <c r="G47" s="0" t="s">
        <v>1660</v>
      </c>
    </row>
    <row customHeight="1" ht="11.25">
      <c r="A48" s="373" t="s">
        <v>16</v>
      </c>
      <c r="B48" s="0" t="s">
        <v>2546</v>
      </c>
      <c r="C48" s="0" t="s">
        <v>2547</v>
      </c>
      <c r="D48" s="0" t="s">
        <v>2570</v>
      </c>
      <c r="E48" s="0" t="s">
        <v>2571</v>
      </c>
      <c r="F48" s="0" t="s">
        <v>2483</v>
      </c>
      <c r="G48" s="0" t="s">
        <v>1665</v>
      </c>
    </row>
    <row customHeight="1" ht="11.25">
      <c r="A49" s="373" t="s">
        <v>16</v>
      </c>
      <c r="B49" s="0" t="s">
        <v>2546</v>
      </c>
      <c r="C49" s="0" t="s">
        <v>2547</v>
      </c>
      <c r="D49" s="0" t="s">
        <v>2572</v>
      </c>
      <c r="E49" s="0" t="s">
        <v>2573</v>
      </c>
      <c r="F49" s="0" t="s">
        <v>2483</v>
      </c>
      <c r="G49" s="0" t="s">
        <v>1668</v>
      </c>
    </row>
    <row customHeight="1" ht="11.25">
      <c r="A50" s="373" t="s">
        <v>16</v>
      </c>
      <c r="B50" s="0" t="s">
        <v>2546</v>
      </c>
      <c r="C50" s="0" t="s">
        <v>2547</v>
      </c>
      <c r="D50" s="0" t="s">
        <v>2574</v>
      </c>
      <c r="E50" s="0" t="s">
        <v>2575</v>
      </c>
      <c r="F50" s="0" t="s">
        <v>2483</v>
      </c>
      <c r="G50" s="0" t="s">
        <v>1672</v>
      </c>
    </row>
    <row customHeight="1" ht="11.25">
      <c r="A51" s="373" t="s">
        <v>16</v>
      </c>
      <c r="B51" s="0" t="s">
        <v>2546</v>
      </c>
      <c r="C51" s="0" t="s">
        <v>2547</v>
      </c>
      <c r="D51" s="0" t="s">
        <v>2576</v>
      </c>
      <c r="E51" s="0" t="s">
        <v>2577</v>
      </c>
      <c r="F51" s="0" t="s">
        <v>2483</v>
      </c>
      <c r="G51" s="0" t="s">
        <v>1676</v>
      </c>
    </row>
    <row customHeight="1" ht="11.25">
      <c r="A52" s="373" t="s">
        <v>16</v>
      </c>
      <c r="B52" s="0" t="s">
        <v>2578</v>
      </c>
      <c r="C52" s="0" t="s">
        <v>2579</v>
      </c>
      <c r="D52" s="0" t="s">
        <v>2580</v>
      </c>
      <c r="E52" s="0" t="s">
        <v>2581</v>
      </c>
      <c r="F52" s="0" t="s">
        <v>2483</v>
      </c>
      <c r="G52" s="0" t="s">
        <v>1680</v>
      </c>
    </row>
    <row customHeight="1" ht="11.25">
      <c r="A53" s="373" t="s">
        <v>16</v>
      </c>
      <c r="B53" s="0" t="s">
        <v>2578</v>
      </c>
      <c r="C53" s="0" t="s">
        <v>2579</v>
      </c>
      <c r="D53" s="0" t="s">
        <v>2582</v>
      </c>
      <c r="E53" s="0" t="s">
        <v>2583</v>
      </c>
      <c r="F53" s="0" t="s">
        <v>2483</v>
      </c>
      <c r="G53" s="0" t="s">
        <v>1682</v>
      </c>
    </row>
    <row customHeight="1" ht="11.25">
      <c r="A54" s="373" t="s">
        <v>16</v>
      </c>
      <c r="B54" s="0" t="s">
        <v>2578</v>
      </c>
      <c r="C54" s="0" t="s">
        <v>2579</v>
      </c>
      <c r="D54" s="0" t="s">
        <v>2584</v>
      </c>
      <c r="E54" s="0" t="s">
        <v>2585</v>
      </c>
      <c r="F54" s="0" t="s">
        <v>2483</v>
      </c>
      <c r="G54" s="0" t="s">
        <v>1685</v>
      </c>
    </row>
    <row customHeight="1" ht="11.25">
      <c r="A55" s="373" t="s">
        <v>16</v>
      </c>
      <c r="B55" s="0" t="s">
        <v>2578</v>
      </c>
      <c r="C55" s="0" t="s">
        <v>2579</v>
      </c>
      <c r="D55" s="0" t="s">
        <v>2586</v>
      </c>
      <c r="E55" s="0" t="s">
        <v>2587</v>
      </c>
      <c r="F55" s="0" t="s">
        <v>2483</v>
      </c>
      <c r="G55" s="0" t="s">
        <v>1689</v>
      </c>
    </row>
    <row customHeight="1" ht="11.25">
      <c r="A56" s="373" t="s">
        <v>16</v>
      </c>
      <c r="B56" s="0" t="s">
        <v>2578</v>
      </c>
      <c r="C56" s="0" t="s">
        <v>2579</v>
      </c>
      <c r="D56" s="0" t="s">
        <v>2588</v>
      </c>
      <c r="E56" s="0" t="s">
        <v>2589</v>
      </c>
      <c r="F56" s="0" t="s">
        <v>2483</v>
      </c>
      <c r="G56" s="0" t="s">
        <v>1692</v>
      </c>
    </row>
    <row customHeight="1" ht="11.25">
      <c r="A57" s="373" t="s">
        <v>16</v>
      </c>
      <c r="B57" s="0" t="s">
        <v>2578</v>
      </c>
      <c r="C57" s="0" t="s">
        <v>2579</v>
      </c>
      <c r="D57" s="0" t="s">
        <v>2590</v>
      </c>
      <c r="E57" s="0" t="s">
        <v>2591</v>
      </c>
      <c r="F57" s="0" t="s">
        <v>2483</v>
      </c>
      <c r="G57" s="0" t="s">
        <v>1695</v>
      </c>
    </row>
    <row customHeight="1" ht="11.25">
      <c r="A58" s="373" t="s">
        <v>16</v>
      </c>
      <c r="B58" s="0" t="s">
        <v>2578</v>
      </c>
      <c r="C58" s="0" t="s">
        <v>2579</v>
      </c>
      <c r="D58" s="0" t="s">
        <v>2578</v>
      </c>
      <c r="E58" s="0" t="s">
        <v>2579</v>
      </c>
      <c r="F58" s="0" t="s">
        <v>2478</v>
      </c>
      <c r="G58" s="0" t="s">
        <v>1698</v>
      </c>
    </row>
    <row customHeight="1" ht="11.25">
      <c r="A59" s="373" t="s">
        <v>16</v>
      </c>
      <c r="B59" s="0" t="s">
        <v>2578</v>
      </c>
      <c r="C59" s="0" t="s">
        <v>2579</v>
      </c>
      <c r="D59" s="0" t="s">
        <v>2592</v>
      </c>
      <c r="E59" s="0" t="s">
        <v>2593</v>
      </c>
      <c r="F59" s="0" t="s">
        <v>2481</v>
      </c>
      <c r="G59" s="0" t="s">
        <v>1702</v>
      </c>
    </row>
    <row customHeight="1" ht="11.25">
      <c r="A60" s="373" t="s">
        <v>16</v>
      </c>
      <c r="B60" s="0" t="s">
        <v>2578</v>
      </c>
      <c r="C60" s="0" t="s">
        <v>2579</v>
      </c>
      <c r="D60" s="0" t="s">
        <v>2594</v>
      </c>
      <c r="E60" s="0" t="s">
        <v>2595</v>
      </c>
      <c r="F60" s="0" t="s">
        <v>2483</v>
      </c>
      <c r="G60" s="0" t="s">
        <v>1705</v>
      </c>
    </row>
    <row customHeight="1" ht="11.25">
      <c r="A61" s="373" t="s">
        <v>16</v>
      </c>
      <c r="B61" s="0" t="s">
        <v>2578</v>
      </c>
      <c r="C61" s="0" t="s">
        <v>2579</v>
      </c>
      <c r="D61" s="0" t="s">
        <v>2596</v>
      </c>
      <c r="E61" s="0" t="s">
        <v>2597</v>
      </c>
      <c r="F61" s="0" t="s">
        <v>2483</v>
      </c>
      <c r="G61" s="0" t="s">
        <v>2598</v>
      </c>
    </row>
    <row customHeight="1" ht="11.25">
      <c r="A62" s="373" t="s">
        <v>16</v>
      </c>
      <c r="B62" s="0" t="s">
        <v>2578</v>
      </c>
      <c r="C62" s="0" t="s">
        <v>2579</v>
      </c>
      <c r="D62" s="0" t="s">
        <v>2599</v>
      </c>
      <c r="E62" s="0" t="s">
        <v>2600</v>
      </c>
      <c r="F62" s="0" t="s">
        <v>2483</v>
      </c>
      <c r="G62" s="0" t="s">
        <v>2601</v>
      </c>
    </row>
    <row customHeight="1" ht="11.25">
      <c r="A63" s="373" t="s">
        <v>16</v>
      </c>
      <c r="B63" s="0" t="s">
        <v>2578</v>
      </c>
      <c r="C63" s="0" t="s">
        <v>2579</v>
      </c>
      <c r="D63" s="0" t="s">
        <v>2602</v>
      </c>
      <c r="E63" s="0" t="s">
        <v>2603</v>
      </c>
      <c r="F63" s="0" t="s">
        <v>2483</v>
      </c>
      <c r="G63" s="0" t="s">
        <v>2604</v>
      </c>
    </row>
    <row customHeight="1" ht="11.25">
      <c r="A64" s="373" t="s">
        <v>16</v>
      </c>
      <c r="B64" s="0" t="s">
        <v>2578</v>
      </c>
      <c r="C64" s="0" t="s">
        <v>2579</v>
      </c>
      <c r="D64" s="0" t="s">
        <v>2605</v>
      </c>
      <c r="E64" s="0" t="s">
        <v>2606</v>
      </c>
      <c r="F64" s="0" t="s">
        <v>2483</v>
      </c>
      <c r="G64" s="0" t="s">
        <v>2607</v>
      </c>
    </row>
    <row customHeight="1" ht="11.25">
      <c r="A65" s="373" t="s">
        <v>16</v>
      </c>
      <c r="B65" s="0" t="s">
        <v>2578</v>
      </c>
      <c r="C65" s="0" t="s">
        <v>2579</v>
      </c>
      <c r="D65" s="0" t="s">
        <v>2608</v>
      </c>
      <c r="E65" s="0" t="s">
        <v>2609</v>
      </c>
      <c r="F65" s="0" t="s">
        <v>2483</v>
      </c>
      <c r="G65" s="0" t="s">
        <v>2610</v>
      </c>
    </row>
    <row customHeight="1" ht="11.25">
      <c r="A66" s="373" t="s">
        <v>16</v>
      </c>
      <c r="B66" s="0" t="s">
        <v>2578</v>
      </c>
      <c r="C66" s="0" t="s">
        <v>2579</v>
      </c>
      <c r="D66" s="0" t="s">
        <v>2611</v>
      </c>
      <c r="E66" s="0" t="s">
        <v>2612</v>
      </c>
      <c r="F66" s="0" t="s">
        <v>2483</v>
      </c>
      <c r="G66" s="0" t="s">
        <v>2613</v>
      </c>
    </row>
    <row customHeight="1" ht="11.25">
      <c r="A67" s="373" t="s">
        <v>16</v>
      </c>
      <c r="B67" s="0" t="s">
        <v>2578</v>
      </c>
      <c r="C67" s="0" t="s">
        <v>2579</v>
      </c>
      <c r="D67" s="0" t="s">
        <v>2614</v>
      </c>
      <c r="E67" s="0" t="s">
        <v>2615</v>
      </c>
      <c r="F67" s="0" t="s">
        <v>2483</v>
      </c>
      <c r="G67" s="0" t="s">
        <v>2022</v>
      </c>
    </row>
    <row customHeight="1" ht="11.25">
      <c r="A68" s="373" t="s">
        <v>16</v>
      </c>
      <c r="B68" s="0" t="s">
        <v>2578</v>
      </c>
      <c r="C68" s="0" t="s">
        <v>2579</v>
      </c>
      <c r="D68" s="0" t="s">
        <v>2616</v>
      </c>
      <c r="E68" s="0" t="s">
        <v>2617</v>
      </c>
      <c r="F68" s="0" t="s">
        <v>2483</v>
      </c>
      <c r="G68" s="0" t="s">
        <v>2618</v>
      </c>
    </row>
    <row customHeight="1" ht="11.25">
      <c r="A69" s="373" t="s">
        <v>16</v>
      </c>
      <c r="B69" s="0" t="s">
        <v>2578</v>
      </c>
      <c r="C69" s="0" t="s">
        <v>2579</v>
      </c>
      <c r="D69" s="0" t="s">
        <v>2619</v>
      </c>
      <c r="E69" s="0" t="s">
        <v>2620</v>
      </c>
      <c r="F69" s="0" t="s">
        <v>2483</v>
      </c>
      <c r="G69" s="0" t="s">
        <v>2225</v>
      </c>
    </row>
    <row customHeight="1" ht="11.25">
      <c r="A70" s="373" t="s">
        <v>16</v>
      </c>
      <c r="B70" s="0" t="s">
        <v>2578</v>
      </c>
      <c r="C70" s="0" t="s">
        <v>2579</v>
      </c>
      <c r="D70" s="0" t="s">
        <v>2621</v>
      </c>
      <c r="E70" s="0" t="s">
        <v>2622</v>
      </c>
      <c r="F70" s="0" t="s">
        <v>2483</v>
      </c>
      <c r="G70" s="0" t="s">
        <v>2623</v>
      </c>
    </row>
    <row customHeight="1" ht="11.25">
      <c r="A71" s="373" t="s">
        <v>16</v>
      </c>
      <c r="B71" s="0" t="s">
        <v>2578</v>
      </c>
      <c r="C71" s="0" t="s">
        <v>2579</v>
      </c>
      <c r="D71" s="0" t="s">
        <v>2624</v>
      </c>
      <c r="E71" s="0" t="s">
        <v>2625</v>
      </c>
      <c r="F71" s="0" t="s">
        <v>2483</v>
      </c>
      <c r="G71" s="0" t="s">
        <v>2626</v>
      </c>
    </row>
    <row customHeight="1" ht="11.25">
      <c r="A72" s="373" t="s">
        <v>16</v>
      </c>
      <c r="B72" s="0" t="s">
        <v>2578</v>
      </c>
      <c r="C72" s="0" t="s">
        <v>2579</v>
      </c>
      <c r="D72" s="0" t="s">
        <v>2627</v>
      </c>
      <c r="E72" s="0" t="s">
        <v>2628</v>
      </c>
      <c r="F72" s="0" t="s">
        <v>2483</v>
      </c>
      <c r="G72" s="0" t="s">
        <v>2629</v>
      </c>
    </row>
    <row customHeight="1" ht="11.25">
      <c r="A73" s="373" t="s">
        <v>16</v>
      </c>
      <c r="B73" s="0" t="s">
        <v>2578</v>
      </c>
      <c r="C73" s="0" t="s">
        <v>2579</v>
      </c>
      <c r="D73" s="0" t="s">
        <v>2630</v>
      </c>
      <c r="E73" s="0" t="s">
        <v>2631</v>
      </c>
      <c r="F73" s="0" t="s">
        <v>2483</v>
      </c>
      <c r="G73" s="0" t="s">
        <v>2632</v>
      </c>
    </row>
    <row customHeight="1" ht="11.25">
      <c r="A74" s="373" t="s">
        <v>16</v>
      </c>
      <c r="B74" s="0" t="s">
        <v>2633</v>
      </c>
      <c r="C74" s="0" t="s">
        <v>2634</v>
      </c>
      <c r="D74" s="0" t="s">
        <v>2635</v>
      </c>
      <c r="E74" s="0" t="s">
        <v>2636</v>
      </c>
      <c r="F74" s="0" t="s">
        <v>2483</v>
      </c>
      <c r="G74" s="0" t="s">
        <v>2637</v>
      </c>
    </row>
    <row customHeight="1" ht="11.25">
      <c r="A75" s="373" t="s">
        <v>16</v>
      </c>
      <c r="B75" s="0" t="s">
        <v>2633</v>
      </c>
      <c r="C75" s="0" t="s">
        <v>2634</v>
      </c>
      <c r="D75" s="0" t="s">
        <v>2638</v>
      </c>
      <c r="E75" s="0" t="s">
        <v>2639</v>
      </c>
      <c r="F75" s="0" t="s">
        <v>2483</v>
      </c>
      <c r="G75" s="0" t="s">
        <v>2640</v>
      </c>
    </row>
    <row customHeight="1" ht="11.25">
      <c r="A76" s="373" t="s">
        <v>16</v>
      </c>
      <c r="B76" s="0" t="s">
        <v>2633</v>
      </c>
      <c r="C76" s="0" t="s">
        <v>2634</v>
      </c>
      <c r="D76" s="0" t="s">
        <v>2641</v>
      </c>
      <c r="E76" s="0" t="s">
        <v>2642</v>
      </c>
      <c r="F76" s="0" t="s">
        <v>2483</v>
      </c>
      <c r="G76" s="0" t="s">
        <v>2643</v>
      </c>
    </row>
    <row customHeight="1" ht="11.25">
      <c r="A77" s="373" t="s">
        <v>16</v>
      </c>
      <c r="B77" s="0" t="s">
        <v>2633</v>
      </c>
      <c r="C77" s="0" t="s">
        <v>2634</v>
      </c>
      <c r="D77" s="0" t="s">
        <v>2644</v>
      </c>
      <c r="E77" s="0" t="s">
        <v>2645</v>
      </c>
      <c r="F77" s="0" t="s">
        <v>2483</v>
      </c>
      <c r="G77" s="0" t="s">
        <v>2646</v>
      </c>
    </row>
    <row customHeight="1" ht="11.25">
      <c r="A78" s="373" t="s">
        <v>16</v>
      </c>
      <c r="B78" s="0" t="s">
        <v>2633</v>
      </c>
      <c r="C78" s="0" t="s">
        <v>2634</v>
      </c>
      <c r="D78" s="0" t="s">
        <v>2647</v>
      </c>
      <c r="E78" s="0" t="s">
        <v>2648</v>
      </c>
      <c r="F78" s="0" t="s">
        <v>2483</v>
      </c>
      <c r="G78" s="0" t="s">
        <v>2649</v>
      </c>
    </row>
    <row customHeight="1" ht="11.25">
      <c r="A79" s="373" t="s">
        <v>16</v>
      </c>
      <c r="B79" s="0" t="s">
        <v>2633</v>
      </c>
      <c r="C79" s="0" t="s">
        <v>2634</v>
      </c>
      <c r="D79" s="0" t="s">
        <v>2650</v>
      </c>
      <c r="E79" s="0" t="s">
        <v>2651</v>
      </c>
      <c r="F79" s="0" t="s">
        <v>2483</v>
      </c>
      <c r="G79" s="0" t="s">
        <v>2652</v>
      </c>
    </row>
    <row customHeight="1" ht="11.25">
      <c r="A80" s="373" t="s">
        <v>16</v>
      </c>
      <c r="B80" s="0" t="s">
        <v>2633</v>
      </c>
      <c r="C80" s="0" t="s">
        <v>2634</v>
      </c>
      <c r="D80" s="0" t="s">
        <v>2633</v>
      </c>
      <c r="E80" s="0" t="s">
        <v>2634</v>
      </c>
      <c r="F80" s="0" t="s">
        <v>2478</v>
      </c>
      <c r="G80" s="0" t="s">
        <v>2653</v>
      </c>
    </row>
    <row customHeight="1" ht="11.25">
      <c r="A81" s="373" t="s">
        <v>16</v>
      </c>
      <c r="B81" s="0" t="s">
        <v>2633</v>
      </c>
      <c r="C81" s="0" t="s">
        <v>2634</v>
      </c>
      <c r="D81" s="0" t="s">
        <v>2654</v>
      </c>
      <c r="E81" s="0" t="s">
        <v>2655</v>
      </c>
      <c r="F81" s="0" t="s">
        <v>2483</v>
      </c>
      <c r="G81" s="0" t="s">
        <v>2656</v>
      </c>
    </row>
    <row customHeight="1" ht="11.25">
      <c r="A82" s="373" t="s">
        <v>16</v>
      </c>
      <c r="B82" s="0" t="s">
        <v>2633</v>
      </c>
      <c r="C82" s="0" t="s">
        <v>2634</v>
      </c>
      <c r="D82" s="0" t="s">
        <v>2657</v>
      </c>
      <c r="E82" s="0" t="s">
        <v>2658</v>
      </c>
      <c r="F82" s="0" t="s">
        <v>2483</v>
      </c>
      <c r="G82" s="0" t="s">
        <v>2659</v>
      </c>
    </row>
    <row customHeight="1" ht="11.25">
      <c r="A83" s="373" t="s">
        <v>16</v>
      </c>
      <c r="B83" s="0" t="s">
        <v>2633</v>
      </c>
      <c r="C83" s="0" t="s">
        <v>2634</v>
      </c>
      <c r="D83" s="0" t="s">
        <v>2660</v>
      </c>
      <c r="E83" s="0" t="s">
        <v>2661</v>
      </c>
      <c r="F83" s="0" t="s">
        <v>2483</v>
      </c>
      <c r="G83" s="0" t="s">
        <v>2662</v>
      </c>
    </row>
    <row customHeight="1" ht="11.25">
      <c r="A84" s="373" t="s">
        <v>16</v>
      </c>
      <c r="B84" s="0" t="s">
        <v>2633</v>
      </c>
      <c r="C84" s="0" t="s">
        <v>2634</v>
      </c>
      <c r="D84" s="0" t="s">
        <v>2663</v>
      </c>
      <c r="E84" s="0" t="s">
        <v>2664</v>
      </c>
      <c r="F84" s="0" t="s">
        <v>2483</v>
      </c>
      <c r="G84" s="0" t="s">
        <v>2665</v>
      </c>
    </row>
    <row customHeight="1" ht="11.25">
      <c r="A85" s="373" t="s">
        <v>16</v>
      </c>
      <c r="B85" s="0" t="s">
        <v>2633</v>
      </c>
      <c r="C85" s="0" t="s">
        <v>2634</v>
      </c>
      <c r="D85" s="0" t="s">
        <v>2666</v>
      </c>
      <c r="E85" s="0" t="s">
        <v>2667</v>
      </c>
      <c r="F85" s="0" t="s">
        <v>2483</v>
      </c>
      <c r="G85" s="0" t="s">
        <v>2668</v>
      </c>
    </row>
    <row customHeight="1" ht="11.25">
      <c r="A86" s="373" t="s">
        <v>16</v>
      </c>
      <c r="B86" s="0" t="s">
        <v>2633</v>
      </c>
      <c r="C86" s="0" t="s">
        <v>2634</v>
      </c>
      <c r="D86" s="0" t="s">
        <v>2669</v>
      </c>
      <c r="E86" s="0" t="s">
        <v>2670</v>
      </c>
      <c r="F86" s="0" t="s">
        <v>2483</v>
      </c>
      <c r="G86" s="0" t="s">
        <v>2671</v>
      </c>
    </row>
    <row customHeight="1" ht="11.25">
      <c r="A87" s="373" t="s">
        <v>16</v>
      </c>
      <c r="B87" s="0" t="s">
        <v>2633</v>
      </c>
      <c r="C87" s="0" t="s">
        <v>2634</v>
      </c>
      <c r="D87" s="0" t="s">
        <v>2672</v>
      </c>
      <c r="E87" s="0" t="s">
        <v>2673</v>
      </c>
      <c r="F87" s="0" t="s">
        <v>2483</v>
      </c>
      <c r="G87" s="0" t="s">
        <v>2674</v>
      </c>
    </row>
    <row customHeight="1" ht="11.25">
      <c r="A88" s="373" t="s">
        <v>16</v>
      </c>
      <c r="B88" s="0" t="s">
        <v>2675</v>
      </c>
      <c r="C88" s="0" t="s">
        <v>2676</v>
      </c>
      <c r="D88" s="0" t="s">
        <v>2677</v>
      </c>
      <c r="E88" s="0" t="s">
        <v>2678</v>
      </c>
      <c r="F88" s="0" t="s">
        <v>2483</v>
      </c>
      <c r="G88" s="0" t="s">
        <v>2679</v>
      </c>
    </row>
    <row customHeight="1" ht="11.25">
      <c r="A89" s="373" t="s">
        <v>16</v>
      </c>
      <c r="B89" s="0" t="s">
        <v>2675</v>
      </c>
      <c r="C89" s="0" t="s">
        <v>2676</v>
      </c>
      <c r="D89" s="0" t="s">
        <v>2680</v>
      </c>
      <c r="E89" s="0" t="s">
        <v>2681</v>
      </c>
      <c r="F89" s="0" t="s">
        <v>2483</v>
      </c>
      <c r="G89" s="0" t="s">
        <v>2682</v>
      </c>
    </row>
    <row customHeight="1" ht="11.25">
      <c r="A90" s="373" t="s">
        <v>16</v>
      </c>
      <c r="B90" s="0" t="s">
        <v>2675</v>
      </c>
      <c r="C90" s="0" t="s">
        <v>2676</v>
      </c>
      <c r="D90" s="0" t="s">
        <v>2683</v>
      </c>
      <c r="E90" s="0" t="s">
        <v>2684</v>
      </c>
      <c r="F90" s="0" t="s">
        <v>2483</v>
      </c>
      <c r="G90" s="0" t="s">
        <v>2685</v>
      </c>
    </row>
    <row customHeight="1" ht="11.25">
      <c r="A91" s="373" t="s">
        <v>16</v>
      </c>
      <c r="B91" s="0" t="s">
        <v>2675</v>
      </c>
      <c r="C91" s="0" t="s">
        <v>2676</v>
      </c>
      <c r="D91" s="0" t="s">
        <v>2686</v>
      </c>
      <c r="E91" s="0" t="s">
        <v>2687</v>
      </c>
      <c r="F91" s="0" t="s">
        <v>2483</v>
      </c>
      <c r="G91" s="0" t="s">
        <v>2688</v>
      </c>
    </row>
    <row customHeight="1" ht="11.25">
      <c r="A92" s="373" t="s">
        <v>16</v>
      </c>
      <c r="B92" s="0" t="s">
        <v>2675</v>
      </c>
      <c r="C92" s="0" t="s">
        <v>2676</v>
      </c>
      <c r="D92" s="0" t="s">
        <v>2689</v>
      </c>
      <c r="E92" s="0" t="s">
        <v>2690</v>
      </c>
      <c r="F92" s="0" t="s">
        <v>2483</v>
      </c>
      <c r="G92" s="0" t="s">
        <v>2691</v>
      </c>
    </row>
    <row customHeight="1" ht="11.25">
      <c r="A93" s="373" t="s">
        <v>16</v>
      </c>
      <c r="B93" s="0" t="s">
        <v>2675</v>
      </c>
      <c r="C93" s="0" t="s">
        <v>2676</v>
      </c>
      <c r="D93" s="0" t="s">
        <v>2692</v>
      </c>
      <c r="E93" s="0" t="s">
        <v>2693</v>
      </c>
      <c r="F93" s="0" t="s">
        <v>2483</v>
      </c>
      <c r="G93" s="0" t="s">
        <v>2694</v>
      </c>
    </row>
    <row customHeight="1" ht="11.25">
      <c r="A94" s="373" t="s">
        <v>16</v>
      </c>
      <c r="B94" s="0" t="s">
        <v>2675</v>
      </c>
      <c r="C94" s="0" t="s">
        <v>2676</v>
      </c>
      <c r="D94" s="0" t="s">
        <v>2695</v>
      </c>
      <c r="E94" s="0" t="s">
        <v>2696</v>
      </c>
      <c r="F94" s="0" t="s">
        <v>2483</v>
      </c>
      <c r="G94" s="0" t="s">
        <v>2697</v>
      </c>
    </row>
    <row customHeight="1" ht="11.25">
      <c r="A95" s="373" t="s">
        <v>16</v>
      </c>
      <c r="B95" s="0" t="s">
        <v>2675</v>
      </c>
      <c r="C95" s="0" t="s">
        <v>2676</v>
      </c>
      <c r="D95" s="0" t="s">
        <v>2675</v>
      </c>
      <c r="E95" s="0" t="s">
        <v>2676</v>
      </c>
      <c r="F95" s="0" t="s">
        <v>2478</v>
      </c>
      <c r="G95" s="0" t="s">
        <v>2698</v>
      </c>
    </row>
    <row customHeight="1" ht="11.25">
      <c r="A96" s="373" t="s">
        <v>16</v>
      </c>
      <c r="B96" s="0" t="s">
        <v>2675</v>
      </c>
      <c r="C96" s="0" t="s">
        <v>2676</v>
      </c>
      <c r="D96" s="0" t="s">
        <v>2699</v>
      </c>
      <c r="E96" s="0" t="s">
        <v>2700</v>
      </c>
      <c r="F96" s="0" t="s">
        <v>2481</v>
      </c>
      <c r="G96" s="0" t="s">
        <v>2701</v>
      </c>
    </row>
    <row customHeight="1" ht="11.25">
      <c r="A97" s="373" t="s">
        <v>16</v>
      </c>
      <c r="B97" s="0" t="s">
        <v>2675</v>
      </c>
      <c r="C97" s="0" t="s">
        <v>2676</v>
      </c>
      <c r="D97" s="0" t="s">
        <v>2702</v>
      </c>
      <c r="E97" s="0" t="s">
        <v>2703</v>
      </c>
      <c r="F97" s="0" t="s">
        <v>2483</v>
      </c>
      <c r="G97" s="0" t="s">
        <v>2704</v>
      </c>
    </row>
    <row customHeight="1" ht="11.25">
      <c r="A98" s="373" t="s">
        <v>16</v>
      </c>
      <c r="B98" s="0" t="s">
        <v>2675</v>
      </c>
      <c r="C98" s="0" t="s">
        <v>2676</v>
      </c>
      <c r="D98" s="0" t="s">
        <v>2705</v>
      </c>
      <c r="E98" s="0" t="s">
        <v>2706</v>
      </c>
      <c r="F98" s="0" t="s">
        <v>2483</v>
      </c>
      <c r="G98" s="0" t="s">
        <v>2707</v>
      </c>
    </row>
    <row customHeight="1" ht="11.25">
      <c r="A99" s="373" t="s">
        <v>16</v>
      </c>
      <c r="B99" s="0" t="s">
        <v>2675</v>
      </c>
      <c r="C99" s="0" t="s">
        <v>2676</v>
      </c>
      <c r="D99" s="0" t="s">
        <v>2708</v>
      </c>
      <c r="E99" s="0" t="s">
        <v>2709</v>
      </c>
      <c r="F99" s="0" t="s">
        <v>2483</v>
      </c>
      <c r="G99" s="0" t="s">
        <v>2710</v>
      </c>
    </row>
    <row customHeight="1" ht="11.25">
      <c r="A100" s="373" t="s">
        <v>16</v>
      </c>
      <c r="B100" s="0" t="s">
        <v>2675</v>
      </c>
      <c r="C100" s="0" t="s">
        <v>2676</v>
      </c>
      <c r="D100" s="0" t="s">
        <v>2711</v>
      </c>
      <c r="E100" s="0" t="s">
        <v>2712</v>
      </c>
      <c r="F100" s="0" t="s">
        <v>2483</v>
      </c>
      <c r="G100" s="0" t="s">
        <v>2713</v>
      </c>
    </row>
    <row customHeight="1" ht="11.25">
      <c r="A101" s="373" t="s">
        <v>16</v>
      </c>
      <c r="B101" s="0" t="s">
        <v>2675</v>
      </c>
      <c r="C101" s="0" t="s">
        <v>2676</v>
      </c>
      <c r="D101" s="0" t="s">
        <v>2714</v>
      </c>
      <c r="E101" s="0" t="s">
        <v>2715</v>
      </c>
      <c r="F101" s="0" t="s">
        <v>2483</v>
      </c>
      <c r="G101" s="0" t="s">
        <v>2716</v>
      </c>
    </row>
    <row customHeight="1" ht="11.25">
      <c r="A102" s="373" t="s">
        <v>16</v>
      </c>
      <c r="B102" s="0" t="s">
        <v>2675</v>
      </c>
      <c r="C102" s="0" t="s">
        <v>2676</v>
      </c>
      <c r="D102" s="0" t="s">
        <v>2717</v>
      </c>
      <c r="E102" s="0" t="s">
        <v>2718</v>
      </c>
      <c r="F102" s="0" t="s">
        <v>2483</v>
      </c>
      <c r="G102" s="0" t="s">
        <v>2719</v>
      </c>
    </row>
    <row customHeight="1" ht="11.25">
      <c r="A103" s="373" t="s">
        <v>16</v>
      </c>
      <c r="B103" s="0" t="s">
        <v>2720</v>
      </c>
      <c r="C103" s="0" t="s">
        <v>2721</v>
      </c>
      <c r="D103" s="0" t="s">
        <v>2722</v>
      </c>
      <c r="E103" s="0" t="s">
        <v>2723</v>
      </c>
      <c r="F103" s="0" t="s">
        <v>2483</v>
      </c>
      <c r="G103" s="0" t="s">
        <v>2724</v>
      </c>
    </row>
    <row customHeight="1" ht="11.25">
      <c r="A104" s="373" t="s">
        <v>16</v>
      </c>
      <c r="B104" s="0" t="s">
        <v>2720</v>
      </c>
      <c r="C104" s="0" t="s">
        <v>2721</v>
      </c>
      <c r="D104" s="0" t="s">
        <v>2725</v>
      </c>
      <c r="E104" s="0" t="s">
        <v>2726</v>
      </c>
      <c r="F104" s="0" t="s">
        <v>2483</v>
      </c>
      <c r="G104" s="0" t="s">
        <v>2727</v>
      </c>
    </row>
    <row customHeight="1" ht="11.25">
      <c r="A105" s="373" t="s">
        <v>16</v>
      </c>
      <c r="B105" s="0" t="s">
        <v>2720</v>
      </c>
      <c r="C105" s="0" t="s">
        <v>2721</v>
      </c>
      <c r="D105" s="0" t="s">
        <v>2728</v>
      </c>
      <c r="E105" s="0" t="s">
        <v>2729</v>
      </c>
      <c r="F105" s="0" t="s">
        <v>2483</v>
      </c>
      <c r="G105" s="0" t="s">
        <v>2730</v>
      </c>
    </row>
    <row customHeight="1" ht="11.25">
      <c r="A106" s="373" t="s">
        <v>16</v>
      </c>
      <c r="B106" s="0" t="s">
        <v>2720</v>
      </c>
      <c r="C106" s="0" t="s">
        <v>2721</v>
      </c>
      <c r="D106" s="0" t="s">
        <v>2731</v>
      </c>
      <c r="E106" s="0" t="s">
        <v>2732</v>
      </c>
      <c r="F106" s="0" t="s">
        <v>2483</v>
      </c>
      <c r="G106" s="0" t="s">
        <v>2733</v>
      </c>
    </row>
    <row customHeight="1" ht="11.25">
      <c r="A107" s="373" t="s">
        <v>16</v>
      </c>
      <c r="B107" s="0" t="s">
        <v>2720</v>
      </c>
      <c r="C107" s="0" t="s">
        <v>2721</v>
      </c>
      <c r="D107" s="0" t="s">
        <v>2734</v>
      </c>
      <c r="E107" s="0" t="s">
        <v>2735</v>
      </c>
      <c r="F107" s="0" t="s">
        <v>2483</v>
      </c>
      <c r="G107" s="0" t="s">
        <v>2736</v>
      </c>
    </row>
    <row customHeight="1" ht="11.25">
      <c r="A108" s="373" t="s">
        <v>16</v>
      </c>
      <c r="B108" s="0" t="s">
        <v>2720</v>
      </c>
      <c r="C108" s="0" t="s">
        <v>2721</v>
      </c>
      <c r="D108" s="0" t="s">
        <v>2737</v>
      </c>
      <c r="E108" s="0" t="s">
        <v>2738</v>
      </c>
      <c r="F108" s="0" t="s">
        <v>2483</v>
      </c>
      <c r="G108" s="0" t="s">
        <v>2739</v>
      </c>
    </row>
    <row customHeight="1" ht="11.25">
      <c r="A109" s="373" t="s">
        <v>16</v>
      </c>
      <c r="B109" s="0" t="s">
        <v>2720</v>
      </c>
      <c r="C109" s="0" t="s">
        <v>2721</v>
      </c>
      <c r="D109" s="0" t="s">
        <v>2740</v>
      </c>
      <c r="E109" s="0" t="s">
        <v>2741</v>
      </c>
      <c r="F109" s="0" t="s">
        <v>2483</v>
      </c>
      <c r="G109" s="0" t="s">
        <v>2742</v>
      </c>
    </row>
    <row customHeight="1" ht="11.25">
      <c r="A110" s="373" t="s">
        <v>16</v>
      </c>
      <c r="B110" s="0" t="s">
        <v>2720</v>
      </c>
      <c r="C110" s="0" t="s">
        <v>2721</v>
      </c>
      <c r="D110" s="0" t="s">
        <v>2743</v>
      </c>
      <c r="E110" s="0" t="s">
        <v>2744</v>
      </c>
      <c r="F110" s="0" t="s">
        <v>2483</v>
      </c>
      <c r="G110" s="0" t="s">
        <v>2745</v>
      </c>
    </row>
    <row customHeight="1" ht="11.25">
      <c r="A111" s="373" t="s">
        <v>16</v>
      </c>
      <c r="B111" s="0" t="s">
        <v>2720</v>
      </c>
      <c r="C111" s="0" t="s">
        <v>2721</v>
      </c>
      <c r="D111" s="0" t="s">
        <v>2746</v>
      </c>
      <c r="E111" s="0" t="s">
        <v>2747</v>
      </c>
      <c r="F111" s="0" t="s">
        <v>2483</v>
      </c>
      <c r="G111" s="0" t="s">
        <v>2748</v>
      </c>
    </row>
    <row customHeight="1" ht="11.25">
      <c r="A112" s="373" t="s">
        <v>16</v>
      </c>
      <c r="B112" s="0" t="s">
        <v>2720</v>
      </c>
      <c r="C112" s="0" t="s">
        <v>2721</v>
      </c>
      <c r="D112" s="0" t="s">
        <v>2749</v>
      </c>
      <c r="E112" s="0" t="s">
        <v>2750</v>
      </c>
      <c r="F112" s="0" t="s">
        <v>2483</v>
      </c>
      <c r="G112" s="0" t="s">
        <v>2751</v>
      </c>
    </row>
    <row customHeight="1" ht="11.25">
      <c r="A113" s="373" t="s">
        <v>16</v>
      </c>
      <c r="B113" s="0" t="s">
        <v>2720</v>
      </c>
      <c r="C113" s="0" t="s">
        <v>2721</v>
      </c>
      <c r="D113" s="0" t="s">
        <v>2752</v>
      </c>
      <c r="E113" s="0" t="s">
        <v>2753</v>
      </c>
      <c r="F113" s="0" t="s">
        <v>2483</v>
      </c>
      <c r="G113" s="0" t="s">
        <v>2754</v>
      </c>
    </row>
    <row customHeight="1" ht="11.25">
      <c r="A114" s="373" t="s">
        <v>16</v>
      </c>
      <c r="B114" s="0" t="s">
        <v>2720</v>
      </c>
      <c r="C114" s="0" t="s">
        <v>2721</v>
      </c>
      <c r="D114" s="0" t="s">
        <v>2720</v>
      </c>
      <c r="E114" s="0" t="s">
        <v>2721</v>
      </c>
      <c r="F114" s="0" t="s">
        <v>2478</v>
      </c>
      <c r="G114" s="0" t="s">
        <v>2755</v>
      </c>
    </row>
    <row customHeight="1" ht="11.25">
      <c r="A115" s="373" t="s">
        <v>16</v>
      </c>
      <c r="B115" s="0" t="s">
        <v>2720</v>
      </c>
      <c r="C115" s="0" t="s">
        <v>2721</v>
      </c>
      <c r="D115" s="0" t="s">
        <v>2756</v>
      </c>
      <c r="E115" s="0" t="s">
        <v>2757</v>
      </c>
      <c r="F115" s="0" t="s">
        <v>2483</v>
      </c>
      <c r="G115" s="0" t="s">
        <v>2758</v>
      </c>
    </row>
    <row customHeight="1" ht="11.25">
      <c r="A116" s="373" t="s">
        <v>16</v>
      </c>
      <c r="B116" s="0" t="s">
        <v>2759</v>
      </c>
      <c r="C116" s="0" t="s">
        <v>2760</v>
      </c>
      <c r="D116" s="0" t="s">
        <v>2761</v>
      </c>
      <c r="E116" s="0" t="s">
        <v>2762</v>
      </c>
      <c r="F116" s="0" t="s">
        <v>2483</v>
      </c>
      <c r="G116" s="0" t="s">
        <v>2763</v>
      </c>
    </row>
    <row customHeight="1" ht="11.25">
      <c r="A117" s="373" t="s">
        <v>16</v>
      </c>
      <c r="B117" s="0" t="s">
        <v>2759</v>
      </c>
      <c r="C117" s="0" t="s">
        <v>2760</v>
      </c>
      <c r="D117" s="0" t="s">
        <v>2764</v>
      </c>
      <c r="E117" s="0" t="s">
        <v>2765</v>
      </c>
      <c r="F117" s="0" t="s">
        <v>2483</v>
      </c>
      <c r="G117" s="0" t="s">
        <v>2766</v>
      </c>
    </row>
    <row customHeight="1" ht="11.25">
      <c r="A118" s="373" t="s">
        <v>16</v>
      </c>
      <c r="B118" s="0" t="s">
        <v>2759</v>
      </c>
      <c r="C118" s="0" t="s">
        <v>2760</v>
      </c>
      <c r="D118" s="0" t="s">
        <v>2767</v>
      </c>
      <c r="E118" s="0" t="s">
        <v>2768</v>
      </c>
      <c r="F118" s="0" t="s">
        <v>2483</v>
      </c>
      <c r="G118" s="0" t="s">
        <v>2769</v>
      </c>
    </row>
    <row customHeight="1" ht="11.25">
      <c r="A119" s="373" t="s">
        <v>16</v>
      </c>
      <c r="B119" s="0" t="s">
        <v>2759</v>
      </c>
      <c r="C119" s="0" t="s">
        <v>2760</v>
      </c>
      <c r="D119" s="0" t="s">
        <v>2770</v>
      </c>
      <c r="E119" s="0" t="s">
        <v>2771</v>
      </c>
      <c r="F119" s="0" t="s">
        <v>2483</v>
      </c>
      <c r="G119" s="0" t="s">
        <v>2772</v>
      </c>
    </row>
    <row customHeight="1" ht="11.25">
      <c r="A120" s="373" t="s">
        <v>16</v>
      </c>
      <c r="B120" s="0" t="s">
        <v>2759</v>
      </c>
      <c r="C120" s="0" t="s">
        <v>2760</v>
      </c>
      <c r="D120" s="0" t="s">
        <v>2773</v>
      </c>
      <c r="E120" s="0" t="s">
        <v>2774</v>
      </c>
      <c r="F120" s="0" t="s">
        <v>2483</v>
      </c>
      <c r="G120" s="0" t="s">
        <v>2775</v>
      </c>
    </row>
    <row customHeight="1" ht="11.25">
      <c r="A121" s="373" t="s">
        <v>16</v>
      </c>
      <c r="B121" s="0" t="s">
        <v>2759</v>
      </c>
      <c r="C121" s="0" t="s">
        <v>2760</v>
      </c>
      <c r="D121" s="0" t="s">
        <v>2759</v>
      </c>
      <c r="E121" s="0" t="s">
        <v>2760</v>
      </c>
      <c r="F121" s="0" t="s">
        <v>2478</v>
      </c>
      <c r="G121" s="0" t="s">
        <v>2776</v>
      </c>
    </row>
    <row customHeight="1" ht="11.25">
      <c r="A122" s="373" t="s">
        <v>16</v>
      </c>
      <c r="B122" s="0" t="s">
        <v>2759</v>
      </c>
      <c r="C122" s="0" t="s">
        <v>2760</v>
      </c>
      <c r="D122" s="0" t="s">
        <v>2777</v>
      </c>
      <c r="E122" s="0" t="s">
        <v>2778</v>
      </c>
      <c r="F122" s="0" t="s">
        <v>2483</v>
      </c>
      <c r="G122" s="0" t="s">
        <v>2779</v>
      </c>
    </row>
    <row customHeight="1" ht="11.25">
      <c r="A123" s="373" t="s">
        <v>16</v>
      </c>
      <c r="B123" s="0" t="s">
        <v>2759</v>
      </c>
      <c r="C123" s="0" t="s">
        <v>2760</v>
      </c>
      <c r="D123" s="0" t="s">
        <v>2780</v>
      </c>
      <c r="E123" s="0" t="s">
        <v>2781</v>
      </c>
      <c r="F123" s="0" t="s">
        <v>2483</v>
      </c>
      <c r="G123" s="0" t="s">
        <v>2782</v>
      </c>
    </row>
    <row customHeight="1" ht="11.25">
      <c r="A124" s="373" t="s">
        <v>16</v>
      </c>
      <c r="B124" s="0" t="s">
        <v>2759</v>
      </c>
      <c r="C124" s="0" t="s">
        <v>2760</v>
      </c>
      <c r="D124" s="0" t="s">
        <v>2783</v>
      </c>
      <c r="E124" s="0" t="s">
        <v>2784</v>
      </c>
      <c r="F124" s="0" t="s">
        <v>2483</v>
      </c>
      <c r="G124" s="0" t="s">
        <v>2785</v>
      </c>
    </row>
    <row customHeight="1" ht="11.25">
      <c r="A125" s="373" t="s">
        <v>16</v>
      </c>
      <c r="B125" s="0" t="s">
        <v>2759</v>
      </c>
      <c r="C125" s="0" t="s">
        <v>2760</v>
      </c>
      <c r="D125" s="0" t="s">
        <v>2786</v>
      </c>
      <c r="E125" s="0" t="s">
        <v>2787</v>
      </c>
      <c r="F125" s="0" t="s">
        <v>2483</v>
      </c>
      <c r="G125" s="0" t="s">
        <v>2788</v>
      </c>
    </row>
    <row customHeight="1" ht="11.25">
      <c r="A126" s="373" t="s">
        <v>16</v>
      </c>
      <c r="B126" s="0" t="s">
        <v>2759</v>
      </c>
      <c r="C126" s="0" t="s">
        <v>2760</v>
      </c>
      <c r="D126" s="0" t="s">
        <v>2789</v>
      </c>
      <c r="E126" s="0" t="s">
        <v>2790</v>
      </c>
      <c r="F126" s="0" t="s">
        <v>2483</v>
      </c>
      <c r="G126" s="0" t="s">
        <v>2791</v>
      </c>
    </row>
    <row customHeight="1" ht="11.25">
      <c r="A127" s="373" t="s">
        <v>16</v>
      </c>
      <c r="B127" s="0" t="s">
        <v>2759</v>
      </c>
      <c r="C127" s="0" t="s">
        <v>2760</v>
      </c>
      <c r="D127" s="0" t="s">
        <v>2792</v>
      </c>
      <c r="E127" s="0" t="s">
        <v>2793</v>
      </c>
      <c r="F127" s="0" t="s">
        <v>2483</v>
      </c>
      <c r="G127" s="0" t="s">
        <v>2794</v>
      </c>
    </row>
    <row customHeight="1" ht="11.25">
      <c r="A128" s="373" t="s">
        <v>16</v>
      </c>
      <c r="B128" s="0" t="s">
        <v>2759</v>
      </c>
      <c r="C128" s="0" t="s">
        <v>2760</v>
      </c>
      <c r="D128" s="0" t="s">
        <v>2795</v>
      </c>
      <c r="E128" s="0" t="s">
        <v>2796</v>
      </c>
      <c r="F128" s="0" t="s">
        <v>2483</v>
      </c>
      <c r="G128" s="0" t="s">
        <v>2797</v>
      </c>
    </row>
    <row customHeight="1" ht="11.25">
      <c r="A129" s="373" t="s">
        <v>16</v>
      </c>
      <c r="B129" s="0" t="s">
        <v>2759</v>
      </c>
      <c r="C129" s="0" t="s">
        <v>2760</v>
      </c>
      <c r="D129" s="0" t="s">
        <v>2798</v>
      </c>
      <c r="E129" s="0" t="s">
        <v>2799</v>
      </c>
      <c r="F129" s="0" t="s">
        <v>2483</v>
      </c>
      <c r="G129" s="0" t="s">
        <v>2800</v>
      </c>
    </row>
    <row customHeight="1" ht="11.25">
      <c r="A130" s="373" t="s">
        <v>16</v>
      </c>
      <c r="B130" s="0" t="s">
        <v>2759</v>
      </c>
      <c r="C130" s="0" t="s">
        <v>2760</v>
      </c>
      <c r="D130" s="0" t="s">
        <v>2801</v>
      </c>
      <c r="E130" s="0" t="s">
        <v>2802</v>
      </c>
      <c r="F130" s="0" t="s">
        <v>2483</v>
      </c>
      <c r="G130" s="0" t="s">
        <v>2803</v>
      </c>
    </row>
    <row customHeight="1" ht="11.25">
      <c r="A131" s="373" t="s">
        <v>16</v>
      </c>
      <c r="B131" s="0" t="s">
        <v>2804</v>
      </c>
      <c r="C131" s="0" t="s">
        <v>2805</v>
      </c>
      <c r="D131" s="0" t="s">
        <v>2806</v>
      </c>
      <c r="E131" s="0" t="s">
        <v>2807</v>
      </c>
      <c r="F131" s="0" t="s">
        <v>2483</v>
      </c>
      <c r="G131" s="0" t="s">
        <v>2808</v>
      </c>
    </row>
    <row customHeight="1" ht="11.25">
      <c r="A132" s="373" t="s">
        <v>16</v>
      </c>
      <c r="B132" s="0" t="s">
        <v>2804</v>
      </c>
      <c r="C132" s="0" t="s">
        <v>2805</v>
      </c>
      <c r="D132" s="0" t="s">
        <v>2677</v>
      </c>
      <c r="E132" s="0" t="s">
        <v>2809</v>
      </c>
      <c r="F132" s="0" t="s">
        <v>2483</v>
      </c>
      <c r="G132" s="0" t="s">
        <v>2810</v>
      </c>
    </row>
    <row customHeight="1" ht="11.25">
      <c r="A133" s="373" t="s">
        <v>16</v>
      </c>
      <c r="B133" s="0" t="s">
        <v>2804</v>
      </c>
      <c r="C133" s="0" t="s">
        <v>2805</v>
      </c>
      <c r="D133" s="0" t="s">
        <v>2811</v>
      </c>
      <c r="E133" s="0" t="s">
        <v>2812</v>
      </c>
      <c r="F133" s="0" t="s">
        <v>2483</v>
      </c>
      <c r="G133" s="0" t="s">
        <v>2813</v>
      </c>
    </row>
    <row customHeight="1" ht="11.25">
      <c r="A134" s="373" t="s">
        <v>16</v>
      </c>
      <c r="B134" s="0" t="s">
        <v>2804</v>
      </c>
      <c r="C134" s="0" t="s">
        <v>2805</v>
      </c>
      <c r="D134" s="0" t="s">
        <v>2814</v>
      </c>
      <c r="E134" s="0" t="s">
        <v>2815</v>
      </c>
      <c r="F134" s="0" t="s">
        <v>2483</v>
      </c>
      <c r="G134" s="0" t="s">
        <v>2816</v>
      </c>
    </row>
    <row customHeight="1" ht="11.25">
      <c r="A135" s="373" t="s">
        <v>16</v>
      </c>
      <c r="B135" s="0" t="s">
        <v>2804</v>
      </c>
      <c r="C135" s="0" t="s">
        <v>2805</v>
      </c>
      <c r="D135" s="0" t="s">
        <v>2817</v>
      </c>
      <c r="E135" s="0" t="s">
        <v>2818</v>
      </c>
      <c r="F135" s="0" t="s">
        <v>2483</v>
      </c>
      <c r="G135" s="0" t="s">
        <v>2819</v>
      </c>
    </row>
    <row customHeight="1" ht="11.25">
      <c r="A136" s="373" t="s">
        <v>16</v>
      </c>
      <c r="B136" s="0" t="s">
        <v>2804</v>
      </c>
      <c r="C136" s="0" t="s">
        <v>2805</v>
      </c>
      <c r="D136" s="0" t="s">
        <v>2512</v>
      </c>
      <c r="E136" s="0" t="s">
        <v>2820</v>
      </c>
      <c r="F136" s="0" t="s">
        <v>2483</v>
      </c>
      <c r="G136" s="0" t="s">
        <v>2821</v>
      </c>
    </row>
    <row customHeight="1" ht="11.25">
      <c r="A137" s="373" t="s">
        <v>16</v>
      </c>
      <c r="B137" s="0" t="s">
        <v>2804</v>
      </c>
      <c r="C137" s="0" t="s">
        <v>2805</v>
      </c>
      <c r="D137" s="0" t="s">
        <v>2822</v>
      </c>
      <c r="E137" s="0" t="s">
        <v>2823</v>
      </c>
      <c r="F137" s="0" t="s">
        <v>2483</v>
      </c>
      <c r="G137" s="0" t="s">
        <v>2824</v>
      </c>
    </row>
    <row customHeight="1" ht="11.25">
      <c r="A138" s="373" t="s">
        <v>16</v>
      </c>
      <c r="B138" s="0" t="s">
        <v>2804</v>
      </c>
      <c r="C138" s="0" t="s">
        <v>2805</v>
      </c>
      <c r="D138" s="0" t="s">
        <v>2825</v>
      </c>
      <c r="E138" s="0" t="s">
        <v>2826</v>
      </c>
      <c r="F138" s="0" t="s">
        <v>2483</v>
      </c>
      <c r="G138" s="0" t="s">
        <v>2827</v>
      </c>
    </row>
    <row customHeight="1" ht="11.25">
      <c r="A139" s="373" t="s">
        <v>16</v>
      </c>
      <c r="B139" s="0" t="s">
        <v>2804</v>
      </c>
      <c r="C139" s="0" t="s">
        <v>2805</v>
      </c>
      <c r="D139" s="0" t="s">
        <v>2828</v>
      </c>
      <c r="E139" s="0" t="s">
        <v>2829</v>
      </c>
      <c r="F139" s="0" t="s">
        <v>2483</v>
      </c>
      <c r="G139" s="0" t="s">
        <v>2830</v>
      </c>
    </row>
    <row customHeight="1" ht="11.25">
      <c r="A140" s="373" t="s">
        <v>16</v>
      </c>
      <c r="B140" s="0" t="s">
        <v>2804</v>
      </c>
      <c r="C140" s="0" t="s">
        <v>2805</v>
      </c>
      <c r="D140" s="0" t="s">
        <v>2831</v>
      </c>
      <c r="E140" s="0" t="s">
        <v>2832</v>
      </c>
      <c r="F140" s="0" t="s">
        <v>2483</v>
      </c>
      <c r="G140" s="0" t="s">
        <v>2833</v>
      </c>
    </row>
    <row customHeight="1" ht="11.25">
      <c r="A141" s="373" t="s">
        <v>16</v>
      </c>
      <c r="B141" s="0" t="s">
        <v>2804</v>
      </c>
      <c r="C141" s="0" t="s">
        <v>2805</v>
      </c>
      <c r="D141" s="0" t="s">
        <v>2834</v>
      </c>
      <c r="E141" s="0" t="s">
        <v>2835</v>
      </c>
      <c r="F141" s="0" t="s">
        <v>2483</v>
      </c>
      <c r="G141" s="0" t="s">
        <v>2836</v>
      </c>
    </row>
    <row customHeight="1" ht="11.25">
      <c r="A142" s="373" t="s">
        <v>16</v>
      </c>
      <c r="B142" s="0" t="s">
        <v>2804</v>
      </c>
      <c r="C142" s="0" t="s">
        <v>2805</v>
      </c>
      <c r="D142" s="0" t="s">
        <v>2837</v>
      </c>
      <c r="E142" s="0" t="s">
        <v>2838</v>
      </c>
      <c r="F142" s="0" t="s">
        <v>2483</v>
      </c>
      <c r="G142" s="0" t="s">
        <v>2839</v>
      </c>
    </row>
    <row customHeight="1" ht="11.25">
      <c r="A143" s="373" t="s">
        <v>16</v>
      </c>
      <c r="B143" s="0" t="s">
        <v>2804</v>
      </c>
      <c r="C143" s="0" t="s">
        <v>2805</v>
      </c>
      <c r="D143" s="0" t="s">
        <v>2840</v>
      </c>
      <c r="E143" s="0" t="s">
        <v>2841</v>
      </c>
      <c r="F143" s="0" t="s">
        <v>2483</v>
      </c>
      <c r="G143" s="0" t="s">
        <v>2842</v>
      </c>
    </row>
    <row customHeight="1" ht="11.25">
      <c r="A144" s="373" t="s">
        <v>16</v>
      </c>
      <c r="B144" s="0" t="s">
        <v>2804</v>
      </c>
      <c r="C144" s="0" t="s">
        <v>2805</v>
      </c>
      <c r="D144" s="0" t="s">
        <v>2843</v>
      </c>
      <c r="E144" s="0" t="s">
        <v>2844</v>
      </c>
      <c r="F144" s="0" t="s">
        <v>2483</v>
      </c>
      <c r="G144" s="0" t="s">
        <v>2845</v>
      </c>
    </row>
    <row customHeight="1" ht="11.25">
      <c r="A145" s="373" t="s">
        <v>16</v>
      </c>
      <c r="B145" s="0" t="s">
        <v>2804</v>
      </c>
      <c r="C145" s="0" t="s">
        <v>2805</v>
      </c>
      <c r="D145" s="0" t="s">
        <v>2804</v>
      </c>
      <c r="E145" s="0" t="s">
        <v>2805</v>
      </c>
      <c r="F145" s="0" t="s">
        <v>2478</v>
      </c>
      <c r="G145" s="0" t="s">
        <v>2846</v>
      </c>
    </row>
    <row customHeight="1" ht="11.25">
      <c r="A146" s="373" t="s">
        <v>16</v>
      </c>
      <c r="B146" s="0" t="s">
        <v>2804</v>
      </c>
      <c r="C146" s="0" t="s">
        <v>2805</v>
      </c>
      <c r="D146" s="0" t="s">
        <v>2847</v>
      </c>
      <c r="E146" s="0" t="s">
        <v>2848</v>
      </c>
      <c r="F146" s="0" t="s">
        <v>2483</v>
      </c>
      <c r="G146" s="0" t="s">
        <v>2849</v>
      </c>
    </row>
    <row customHeight="1" ht="11.25">
      <c r="A147" s="373" t="s">
        <v>16</v>
      </c>
      <c r="B147" s="0" t="s">
        <v>2804</v>
      </c>
      <c r="C147" s="0" t="s">
        <v>2805</v>
      </c>
      <c r="D147" s="0" t="s">
        <v>2850</v>
      </c>
      <c r="E147" s="0" t="s">
        <v>2851</v>
      </c>
      <c r="F147" s="0" t="s">
        <v>2483</v>
      </c>
      <c r="G147" s="0" t="s">
        <v>2852</v>
      </c>
    </row>
    <row customHeight="1" ht="11.25">
      <c r="A148" s="373" t="s">
        <v>16</v>
      </c>
      <c r="B148" s="0" t="s">
        <v>2804</v>
      </c>
      <c r="C148" s="0" t="s">
        <v>2805</v>
      </c>
      <c r="D148" s="0" t="s">
        <v>2853</v>
      </c>
      <c r="E148" s="0" t="s">
        <v>2854</v>
      </c>
      <c r="F148" s="0" t="s">
        <v>2483</v>
      </c>
      <c r="G148" s="0" t="s">
        <v>2855</v>
      </c>
    </row>
    <row customHeight="1" ht="11.25">
      <c r="A149" s="373" t="s">
        <v>16</v>
      </c>
      <c r="B149" s="0" t="s">
        <v>2804</v>
      </c>
      <c r="C149" s="0" t="s">
        <v>2805</v>
      </c>
      <c r="D149" s="0" t="s">
        <v>2856</v>
      </c>
      <c r="E149" s="0" t="s">
        <v>2857</v>
      </c>
      <c r="F149" s="0" t="s">
        <v>2483</v>
      </c>
      <c r="G149" s="0" t="s">
        <v>2858</v>
      </c>
    </row>
    <row customHeight="1" ht="11.25">
      <c r="A150" s="373" t="s">
        <v>16</v>
      </c>
      <c r="B150" s="0" t="s">
        <v>2804</v>
      </c>
      <c r="C150" s="0" t="s">
        <v>2805</v>
      </c>
      <c r="D150" s="0" t="s">
        <v>2859</v>
      </c>
      <c r="E150" s="0" t="s">
        <v>2860</v>
      </c>
      <c r="F150" s="0" t="s">
        <v>2483</v>
      </c>
      <c r="G150" s="0" t="s">
        <v>2861</v>
      </c>
    </row>
    <row customHeight="1" ht="11.25">
      <c r="A151" s="373" t="s">
        <v>16</v>
      </c>
      <c r="B151" s="0" t="s">
        <v>2804</v>
      </c>
      <c r="C151" s="0" t="s">
        <v>2805</v>
      </c>
      <c r="D151" s="0" t="s">
        <v>2862</v>
      </c>
      <c r="E151" s="0" t="s">
        <v>2863</v>
      </c>
      <c r="F151" s="0" t="s">
        <v>2483</v>
      </c>
      <c r="G151" s="0" t="s">
        <v>2864</v>
      </c>
    </row>
    <row customHeight="1" ht="11.25">
      <c r="A152" s="373" t="s">
        <v>16</v>
      </c>
      <c r="B152" s="0" t="s">
        <v>2804</v>
      </c>
      <c r="C152" s="0" t="s">
        <v>2805</v>
      </c>
      <c r="D152" s="0" t="s">
        <v>2627</v>
      </c>
      <c r="E152" s="0" t="s">
        <v>2865</v>
      </c>
      <c r="F152" s="0" t="s">
        <v>2483</v>
      </c>
      <c r="G152" s="0" t="s">
        <v>2866</v>
      </c>
    </row>
    <row customHeight="1" ht="11.25">
      <c r="A153" s="373" t="s">
        <v>16</v>
      </c>
      <c r="B153" s="0" t="s">
        <v>2804</v>
      </c>
      <c r="C153" s="0" t="s">
        <v>2805</v>
      </c>
      <c r="D153" s="0" t="s">
        <v>2867</v>
      </c>
      <c r="E153" s="0" t="s">
        <v>2868</v>
      </c>
      <c r="F153" s="0" t="s">
        <v>2483</v>
      </c>
      <c r="G153" s="0" t="s">
        <v>2869</v>
      </c>
    </row>
    <row customHeight="1" ht="11.25">
      <c r="A154" s="373" t="s">
        <v>16</v>
      </c>
      <c r="B154" s="0" t="s">
        <v>2870</v>
      </c>
      <c r="C154" s="0" t="s">
        <v>2871</v>
      </c>
      <c r="D154" s="0" t="s">
        <v>2872</v>
      </c>
      <c r="E154" s="0" t="s">
        <v>2873</v>
      </c>
      <c r="F154" s="0" t="s">
        <v>2483</v>
      </c>
      <c r="G154" s="0" t="s">
        <v>2874</v>
      </c>
    </row>
    <row customHeight="1" ht="11.25">
      <c r="A155" s="373" t="s">
        <v>16</v>
      </c>
      <c r="B155" s="0" t="s">
        <v>2870</v>
      </c>
      <c r="C155" s="0" t="s">
        <v>2871</v>
      </c>
      <c r="D155" s="0" t="s">
        <v>2875</v>
      </c>
      <c r="E155" s="0" t="s">
        <v>2876</v>
      </c>
      <c r="F155" s="0" t="s">
        <v>2483</v>
      </c>
      <c r="G155" s="0" t="s">
        <v>2877</v>
      </c>
    </row>
    <row customHeight="1" ht="11.25">
      <c r="A156" s="373" t="s">
        <v>16</v>
      </c>
      <c r="B156" s="0" t="s">
        <v>2870</v>
      </c>
      <c r="C156" s="0" t="s">
        <v>2871</v>
      </c>
      <c r="D156" s="0" t="s">
        <v>2870</v>
      </c>
      <c r="E156" s="0" t="s">
        <v>2871</v>
      </c>
      <c r="F156" s="0" t="s">
        <v>2478</v>
      </c>
      <c r="G156" s="0" t="s">
        <v>2878</v>
      </c>
    </row>
    <row customHeight="1" ht="11.25">
      <c r="A157" s="373" t="s">
        <v>16</v>
      </c>
      <c r="B157" s="0" t="s">
        <v>2870</v>
      </c>
      <c r="C157" s="0" t="s">
        <v>2871</v>
      </c>
      <c r="D157" s="0" t="s">
        <v>2879</v>
      </c>
      <c r="E157" s="0" t="s">
        <v>2880</v>
      </c>
      <c r="F157" s="0" t="s">
        <v>2483</v>
      </c>
      <c r="G157" s="0" t="s">
        <v>2881</v>
      </c>
    </row>
    <row customHeight="1" ht="11.25">
      <c r="A158" s="373" t="s">
        <v>16</v>
      </c>
      <c r="B158" s="0" t="s">
        <v>2882</v>
      </c>
      <c r="C158" s="0" t="s">
        <v>2883</v>
      </c>
      <c r="D158" s="0" t="s">
        <v>2884</v>
      </c>
      <c r="E158" s="0" t="s">
        <v>2885</v>
      </c>
      <c r="F158" s="0" t="s">
        <v>2483</v>
      </c>
      <c r="G158" s="0" t="s">
        <v>2886</v>
      </c>
    </row>
    <row customHeight="1" ht="11.25">
      <c r="A159" s="373" t="s">
        <v>16</v>
      </c>
      <c r="B159" s="0" t="s">
        <v>2882</v>
      </c>
      <c r="C159" s="0" t="s">
        <v>2883</v>
      </c>
      <c r="D159" s="0" t="s">
        <v>2887</v>
      </c>
      <c r="E159" s="0" t="s">
        <v>2888</v>
      </c>
      <c r="F159" s="0" t="s">
        <v>2483</v>
      </c>
      <c r="G159" s="0" t="s">
        <v>2889</v>
      </c>
    </row>
    <row customHeight="1" ht="11.25">
      <c r="A160" s="373" t="s">
        <v>16</v>
      </c>
      <c r="B160" s="0" t="s">
        <v>2882</v>
      </c>
      <c r="C160" s="0" t="s">
        <v>2883</v>
      </c>
      <c r="D160" s="0" t="s">
        <v>2890</v>
      </c>
      <c r="E160" s="0" t="s">
        <v>2891</v>
      </c>
      <c r="F160" s="0" t="s">
        <v>2483</v>
      </c>
      <c r="G160" s="0" t="s">
        <v>2892</v>
      </c>
    </row>
    <row customHeight="1" ht="11.25">
      <c r="A161" s="373" t="s">
        <v>16</v>
      </c>
      <c r="B161" s="0" t="s">
        <v>2882</v>
      </c>
      <c r="C161" s="0" t="s">
        <v>2883</v>
      </c>
      <c r="D161" s="0" t="s">
        <v>2893</v>
      </c>
      <c r="E161" s="0" t="s">
        <v>2894</v>
      </c>
      <c r="F161" s="0" t="s">
        <v>2483</v>
      </c>
      <c r="G161" s="0" t="s">
        <v>2895</v>
      </c>
    </row>
    <row customHeight="1" ht="11.25">
      <c r="A162" s="373" t="s">
        <v>16</v>
      </c>
      <c r="B162" s="0" t="s">
        <v>2882</v>
      </c>
      <c r="C162" s="0" t="s">
        <v>2883</v>
      </c>
      <c r="D162" s="0" t="s">
        <v>2896</v>
      </c>
      <c r="E162" s="0" t="s">
        <v>2897</v>
      </c>
      <c r="F162" s="0" t="s">
        <v>2483</v>
      </c>
      <c r="G162" s="0" t="s">
        <v>2898</v>
      </c>
    </row>
    <row customHeight="1" ht="11.25">
      <c r="A163" s="373" t="s">
        <v>16</v>
      </c>
      <c r="B163" s="0" t="s">
        <v>2882</v>
      </c>
      <c r="C163" s="0" t="s">
        <v>2883</v>
      </c>
      <c r="D163" s="0" t="s">
        <v>2899</v>
      </c>
      <c r="E163" s="0" t="s">
        <v>2900</v>
      </c>
      <c r="F163" s="0" t="s">
        <v>2483</v>
      </c>
      <c r="G163" s="0" t="s">
        <v>2901</v>
      </c>
    </row>
    <row customHeight="1" ht="11.25">
      <c r="A164" s="373" t="s">
        <v>16</v>
      </c>
      <c r="B164" s="0" t="s">
        <v>2882</v>
      </c>
      <c r="C164" s="0" t="s">
        <v>2883</v>
      </c>
      <c r="D164" s="0" t="s">
        <v>2902</v>
      </c>
      <c r="E164" s="0" t="s">
        <v>2903</v>
      </c>
      <c r="F164" s="0" t="s">
        <v>2483</v>
      </c>
      <c r="G164" s="0" t="s">
        <v>2904</v>
      </c>
    </row>
    <row customHeight="1" ht="11.25">
      <c r="A165" s="373" t="s">
        <v>16</v>
      </c>
      <c r="B165" s="0" t="s">
        <v>2882</v>
      </c>
      <c r="C165" s="0" t="s">
        <v>2883</v>
      </c>
      <c r="D165" s="0" t="s">
        <v>2905</v>
      </c>
      <c r="E165" s="0" t="s">
        <v>2906</v>
      </c>
      <c r="F165" s="0" t="s">
        <v>2483</v>
      </c>
      <c r="G165" s="0" t="s">
        <v>2907</v>
      </c>
    </row>
    <row customHeight="1" ht="11.25">
      <c r="A166" s="373" t="s">
        <v>16</v>
      </c>
      <c r="B166" s="0" t="s">
        <v>2882</v>
      </c>
      <c r="C166" s="0" t="s">
        <v>2883</v>
      </c>
      <c r="D166" s="0" t="s">
        <v>2908</v>
      </c>
      <c r="E166" s="0" t="s">
        <v>2909</v>
      </c>
      <c r="F166" s="0" t="s">
        <v>2483</v>
      </c>
      <c r="G166" s="0" t="s">
        <v>2910</v>
      </c>
    </row>
    <row customHeight="1" ht="11.25">
      <c r="A167" s="373" t="s">
        <v>16</v>
      </c>
      <c r="B167" s="0" t="s">
        <v>2882</v>
      </c>
      <c r="C167" s="0" t="s">
        <v>2883</v>
      </c>
      <c r="D167" s="0" t="s">
        <v>2911</v>
      </c>
      <c r="E167" s="0" t="s">
        <v>2912</v>
      </c>
      <c r="F167" s="0" t="s">
        <v>2483</v>
      </c>
      <c r="G167" s="0" t="s">
        <v>2913</v>
      </c>
    </row>
    <row customHeight="1" ht="11.25">
      <c r="A168" s="373" t="s">
        <v>16</v>
      </c>
      <c r="B168" s="0" t="s">
        <v>2882</v>
      </c>
      <c r="C168" s="0" t="s">
        <v>2883</v>
      </c>
      <c r="D168" s="0" t="s">
        <v>2914</v>
      </c>
      <c r="E168" s="0" t="s">
        <v>2915</v>
      </c>
      <c r="F168" s="0" t="s">
        <v>2483</v>
      </c>
      <c r="G168" s="0" t="s">
        <v>2916</v>
      </c>
    </row>
    <row customHeight="1" ht="11.25">
      <c r="A169" s="373" t="s">
        <v>16</v>
      </c>
      <c r="B169" s="0" t="s">
        <v>2882</v>
      </c>
      <c r="C169" s="0" t="s">
        <v>2883</v>
      </c>
      <c r="D169" s="0" t="s">
        <v>2882</v>
      </c>
      <c r="E169" s="0" t="s">
        <v>2883</v>
      </c>
      <c r="F169" s="0" t="s">
        <v>2478</v>
      </c>
      <c r="G169" s="0" t="s">
        <v>2917</v>
      </c>
    </row>
    <row customHeight="1" ht="11.25">
      <c r="A170" s="373" t="s">
        <v>16</v>
      </c>
      <c r="B170" s="0" t="s">
        <v>2882</v>
      </c>
      <c r="C170" s="0" t="s">
        <v>2883</v>
      </c>
      <c r="D170" s="0" t="s">
        <v>2918</v>
      </c>
      <c r="E170" s="0" t="s">
        <v>2919</v>
      </c>
      <c r="F170" s="0" t="s">
        <v>2481</v>
      </c>
      <c r="G170" s="0" t="s">
        <v>2920</v>
      </c>
    </row>
    <row customHeight="1" ht="11.25">
      <c r="A171" s="373" t="s">
        <v>16</v>
      </c>
      <c r="B171" s="0" t="s">
        <v>2882</v>
      </c>
      <c r="C171" s="0" t="s">
        <v>2883</v>
      </c>
      <c r="D171" s="0" t="s">
        <v>2921</v>
      </c>
      <c r="E171" s="0" t="s">
        <v>2922</v>
      </c>
      <c r="F171" s="0" t="s">
        <v>2483</v>
      </c>
      <c r="G171" s="0" t="s">
        <v>2923</v>
      </c>
    </row>
    <row customHeight="1" ht="11.25">
      <c r="A172" s="373" t="s">
        <v>16</v>
      </c>
      <c r="B172" s="0" t="s">
        <v>2924</v>
      </c>
      <c r="C172" s="0" t="s">
        <v>2925</v>
      </c>
      <c r="D172" s="0" t="s">
        <v>2926</v>
      </c>
      <c r="E172" s="0" t="s">
        <v>2927</v>
      </c>
      <c r="F172" s="0" t="s">
        <v>2483</v>
      </c>
      <c r="G172" s="0" t="s">
        <v>2928</v>
      </c>
    </row>
    <row customHeight="1" ht="11.25">
      <c r="A173" s="373" t="s">
        <v>16</v>
      </c>
      <c r="B173" s="0" t="s">
        <v>2924</v>
      </c>
      <c r="C173" s="0" t="s">
        <v>2925</v>
      </c>
      <c r="D173" s="0" t="s">
        <v>2929</v>
      </c>
      <c r="E173" s="0" t="s">
        <v>2930</v>
      </c>
      <c r="F173" s="0" t="s">
        <v>2483</v>
      </c>
      <c r="G173" s="0" t="s">
        <v>2931</v>
      </c>
    </row>
    <row customHeight="1" ht="11.25">
      <c r="A174" s="373" t="s">
        <v>16</v>
      </c>
      <c r="B174" s="0" t="s">
        <v>2924</v>
      </c>
      <c r="C174" s="0" t="s">
        <v>2925</v>
      </c>
      <c r="D174" s="0" t="s">
        <v>2510</v>
      </c>
      <c r="E174" s="0" t="s">
        <v>2932</v>
      </c>
      <c r="F174" s="0" t="s">
        <v>2483</v>
      </c>
      <c r="G174" s="0" t="s">
        <v>2933</v>
      </c>
    </row>
    <row customHeight="1" ht="11.25">
      <c r="A175" s="373" t="s">
        <v>16</v>
      </c>
      <c r="B175" s="0" t="s">
        <v>2924</v>
      </c>
      <c r="C175" s="0" t="s">
        <v>2925</v>
      </c>
      <c r="D175" s="0" t="s">
        <v>2934</v>
      </c>
      <c r="E175" s="0" t="s">
        <v>2935</v>
      </c>
      <c r="F175" s="0" t="s">
        <v>2483</v>
      </c>
      <c r="G175" s="0" t="s">
        <v>2936</v>
      </c>
    </row>
    <row customHeight="1" ht="11.25">
      <c r="A176" s="373" t="s">
        <v>16</v>
      </c>
      <c r="B176" s="0" t="s">
        <v>2924</v>
      </c>
      <c r="C176" s="0" t="s">
        <v>2925</v>
      </c>
      <c r="D176" s="0" t="s">
        <v>2937</v>
      </c>
      <c r="E176" s="0" t="s">
        <v>2938</v>
      </c>
      <c r="F176" s="0" t="s">
        <v>2483</v>
      </c>
      <c r="G176" s="0" t="s">
        <v>2939</v>
      </c>
    </row>
    <row customHeight="1" ht="11.25">
      <c r="A177" s="373" t="s">
        <v>16</v>
      </c>
      <c r="B177" s="0" t="s">
        <v>2924</v>
      </c>
      <c r="C177" s="0" t="s">
        <v>2925</v>
      </c>
      <c r="D177" s="0" t="s">
        <v>2940</v>
      </c>
      <c r="E177" s="0" t="s">
        <v>2941</v>
      </c>
      <c r="F177" s="0" t="s">
        <v>2483</v>
      </c>
      <c r="G177" s="0" t="s">
        <v>2942</v>
      </c>
    </row>
    <row customHeight="1" ht="11.25">
      <c r="A178" s="373" t="s">
        <v>16</v>
      </c>
      <c r="B178" s="0" t="s">
        <v>2924</v>
      </c>
      <c r="C178" s="0" t="s">
        <v>2925</v>
      </c>
      <c r="D178" s="0" t="s">
        <v>2943</v>
      </c>
      <c r="E178" s="0" t="s">
        <v>2944</v>
      </c>
      <c r="F178" s="0" t="s">
        <v>2483</v>
      </c>
      <c r="G178" s="0" t="s">
        <v>2945</v>
      </c>
    </row>
    <row customHeight="1" ht="11.25">
      <c r="A179" s="373" t="s">
        <v>16</v>
      </c>
      <c r="B179" s="0" t="s">
        <v>2924</v>
      </c>
      <c r="C179" s="0" t="s">
        <v>2925</v>
      </c>
      <c r="D179" s="0" t="s">
        <v>2946</v>
      </c>
      <c r="E179" s="0" t="s">
        <v>2947</v>
      </c>
      <c r="F179" s="0" t="s">
        <v>2483</v>
      </c>
      <c r="G179" s="0" t="s">
        <v>2948</v>
      </c>
    </row>
    <row customHeight="1" ht="11.25">
      <c r="A180" s="373" t="s">
        <v>16</v>
      </c>
      <c r="B180" s="0" t="s">
        <v>2924</v>
      </c>
      <c r="C180" s="0" t="s">
        <v>2925</v>
      </c>
      <c r="D180" s="0" t="s">
        <v>2949</v>
      </c>
      <c r="E180" s="0" t="s">
        <v>2950</v>
      </c>
      <c r="F180" s="0" t="s">
        <v>2483</v>
      </c>
      <c r="G180" s="0" t="s">
        <v>2951</v>
      </c>
    </row>
    <row customHeight="1" ht="11.25">
      <c r="A181" s="373" t="s">
        <v>16</v>
      </c>
      <c r="B181" s="0" t="s">
        <v>2924</v>
      </c>
      <c r="C181" s="0" t="s">
        <v>2925</v>
      </c>
      <c r="D181" s="0" t="s">
        <v>2924</v>
      </c>
      <c r="E181" s="0" t="s">
        <v>2925</v>
      </c>
      <c r="F181" s="0" t="s">
        <v>2478</v>
      </c>
      <c r="G181" s="0" t="s">
        <v>2952</v>
      </c>
    </row>
    <row customHeight="1" ht="11.25">
      <c r="A182" s="373" t="s">
        <v>16</v>
      </c>
      <c r="B182" s="0" t="s">
        <v>2924</v>
      </c>
      <c r="C182" s="0" t="s">
        <v>2925</v>
      </c>
      <c r="D182" s="0" t="s">
        <v>2953</v>
      </c>
      <c r="E182" s="0" t="s">
        <v>2954</v>
      </c>
      <c r="F182" s="0" t="s">
        <v>2481</v>
      </c>
      <c r="G182" s="0" t="s">
        <v>2955</v>
      </c>
    </row>
    <row customHeight="1" ht="11.25">
      <c r="A183" s="373" t="s">
        <v>16</v>
      </c>
      <c r="B183" s="0" t="s">
        <v>2956</v>
      </c>
      <c r="C183" s="0" t="s">
        <v>2957</v>
      </c>
      <c r="D183" s="0" t="s">
        <v>2958</v>
      </c>
      <c r="E183" s="0" t="s">
        <v>2959</v>
      </c>
      <c r="F183" s="0" t="s">
        <v>2483</v>
      </c>
      <c r="G183" s="0" t="s">
        <v>2960</v>
      </c>
    </row>
    <row customHeight="1" ht="11.25">
      <c r="A184" s="373" t="s">
        <v>16</v>
      </c>
      <c r="B184" s="0" t="s">
        <v>2956</v>
      </c>
      <c r="C184" s="0" t="s">
        <v>2957</v>
      </c>
      <c r="D184" s="0" t="s">
        <v>2961</v>
      </c>
      <c r="E184" s="0" t="s">
        <v>2962</v>
      </c>
      <c r="F184" s="0" t="s">
        <v>2483</v>
      </c>
      <c r="G184" s="0" t="s">
        <v>2963</v>
      </c>
    </row>
    <row customHeight="1" ht="11.25">
      <c r="A185" s="373" t="s">
        <v>16</v>
      </c>
      <c r="B185" s="0" t="s">
        <v>2956</v>
      </c>
      <c r="C185" s="0" t="s">
        <v>2957</v>
      </c>
      <c r="D185" s="0" t="s">
        <v>2964</v>
      </c>
      <c r="E185" s="0" t="s">
        <v>2965</v>
      </c>
      <c r="F185" s="0" t="s">
        <v>2483</v>
      </c>
      <c r="G185" s="0" t="s">
        <v>2966</v>
      </c>
    </row>
    <row customHeight="1" ht="11.25">
      <c r="A186" s="373" t="s">
        <v>16</v>
      </c>
      <c r="B186" s="0" t="s">
        <v>2956</v>
      </c>
      <c r="C186" s="0" t="s">
        <v>2957</v>
      </c>
      <c r="D186" s="0" t="s">
        <v>2967</v>
      </c>
      <c r="E186" s="0" t="s">
        <v>2968</v>
      </c>
      <c r="F186" s="0" t="s">
        <v>2483</v>
      </c>
      <c r="G186" s="0" t="s">
        <v>2969</v>
      </c>
    </row>
    <row customHeight="1" ht="11.25">
      <c r="A187" s="373" t="s">
        <v>16</v>
      </c>
      <c r="B187" s="0" t="s">
        <v>2956</v>
      </c>
      <c r="C187" s="0" t="s">
        <v>2957</v>
      </c>
      <c r="D187" s="0" t="s">
        <v>2970</v>
      </c>
      <c r="E187" s="0" t="s">
        <v>2971</v>
      </c>
      <c r="F187" s="0" t="s">
        <v>2483</v>
      </c>
      <c r="G187" s="0" t="s">
        <v>2972</v>
      </c>
    </row>
    <row customHeight="1" ht="11.25">
      <c r="A188" s="373" t="s">
        <v>16</v>
      </c>
      <c r="B188" s="0" t="s">
        <v>2956</v>
      </c>
      <c r="C188" s="0" t="s">
        <v>2957</v>
      </c>
      <c r="D188" s="0" t="s">
        <v>2973</v>
      </c>
      <c r="E188" s="0" t="s">
        <v>2974</v>
      </c>
      <c r="F188" s="0" t="s">
        <v>2483</v>
      </c>
      <c r="G188" s="0" t="s">
        <v>2975</v>
      </c>
    </row>
    <row customHeight="1" ht="11.25">
      <c r="A189" s="373" t="s">
        <v>16</v>
      </c>
      <c r="B189" s="0" t="s">
        <v>2956</v>
      </c>
      <c r="C189" s="0" t="s">
        <v>2957</v>
      </c>
      <c r="D189" s="0" t="s">
        <v>2976</v>
      </c>
      <c r="E189" s="0" t="s">
        <v>2977</v>
      </c>
      <c r="F189" s="0" t="s">
        <v>2483</v>
      </c>
      <c r="G189" s="0" t="s">
        <v>2978</v>
      </c>
    </row>
    <row customHeight="1" ht="11.25">
      <c r="A190" s="373" t="s">
        <v>16</v>
      </c>
      <c r="B190" s="0" t="s">
        <v>2956</v>
      </c>
      <c r="C190" s="0" t="s">
        <v>2957</v>
      </c>
      <c r="D190" s="0" t="s">
        <v>2979</v>
      </c>
      <c r="E190" s="0" t="s">
        <v>2980</v>
      </c>
      <c r="F190" s="0" t="s">
        <v>2483</v>
      </c>
      <c r="G190" s="0" t="s">
        <v>2981</v>
      </c>
    </row>
    <row customHeight="1" ht="11.25">
      <c r="A191" s="373" t="s">
        <v>16</v>
      </c>
      <c r="B191" s="0" t="s">
        <v>2956</v>
      </c>
      <c r="C191" s="0" t="s">
        <v>2957</v>
      </c>
      <c r="D191" s="0" t="s">
        <v>2982</v>
      </c>
      <c r="E191" s="0" t="s">
        <v>2983</v>
      </c>
      <c r="F191" s="0" t="s">
        <v>2483</v>
      </c>
      <c r="G191" s="0" t="s">
        <v>2984</v>
      </c>
    </row>
    <row customHeight="1" ht="11.25">
      <c r="A192" s="373" t="s">
        <v>16</v>
      </c>
      <c r="B192" s="0" t="s">
        <v>2956</v>
      </c>
      <c r="C192" s="0" t="s">
        <v>2957</v>
      </c>
      <c r="D192" s="0" t="s">
        <v>2956</v>
      </c>
      <c r="E192" s="0" t="s">
        <v>2957</v>
      </c>
      <c r="F192" s="0" t="s">
        <v>2478</v>
      </c>
      <c r="G192" s="0" t="s">
        <v>2985</v>
      </c>
    </row>
    <row customHeight="1" ht="11.25">
      <c r="A193" s="373" t="s">
        <v>16</v>
      </c>
      <c r="B193" s="0" t="s">
        <v>2956</v>
      </c>
      <c r="C193" s="0" t="s">
        <v>2957</v>
      </c>
      <c r="D193" s="0" t="s">
        <v>2986</v>
      </c>
      <c r="E193" s="0" t="s">
        <v>2987</v>
      </c>
      <c r="F193" s="0" t="s">
        <v>2483</v>
      </c>
      <c r="G193" s="0" t="s">
        <v>2988</v>
      </c>
    </row>
    <row customHeight="1" ht="11.25">
      <c r="A194" s="373" t="s">
        <v>16</v>
      </c>
      <c r="B194" s="0" t="s">
        <v>2956</v>
      </c>
      <c r="C194" s="0" t="s">
        <v>2957</v>
      </c>
      <c r="D194" s="0" t="s">
        <v>2989</v>
      </c>
      <c r="E194" s="0" t="s">
        <v>2990</v>
      </c>
      <c r="F194" s="0" t="s">
        <v>2483</v>
      </c>
      <c r="G194" s="0" t="s">
        <v>2991</v>
      </c>
    </row>
    <row customHeight="1" ht="11.25">
      <c r="A195" s="373" t="s">
        <v>16</v>
      </c>
      <c r="B195" s="0" t="s">
        <v>2992</v>
      </c>
      <c r="C195" s="0" t="s">
        <v>2993</v>
      </c>
      <c r="D195" s="0" t="s">
        <v>2994</v>
      </c>
      <c r="E195" s="0" t="s">
        <v>2995</v>
      </c>
      <c r="F195" s="0" t="s">
        <v>2483</v>
      </c>
      <c r="G195" s="0" t="s">
        <v>2996</v>
      </c>
    </row>
    <row customHeight="1" ht="11.25">
      <c r="A196" s="373" t="s">
        <v>16</v>
      </c>
      <c r="B196" s="0" t="s">
        <v>2992</v>
      </c>
      <c r="C196" s="0" t="s">
        <v>2993</v>
      </c>
      <c r="D196" s="0" t="s">
        <v>2997</v>
      </c>
      <c r="E196" s="0" t="s">
        <v>2998</v>
      </c>
      <c r="F196" s="0" t="s">
        <v>2483</v>
      </c>
      <c r="G196" s="0" t="s">
        <v>2999</v>
      </c>
    </row>
    <row customHeight="1" ht="11.25">
      <c r="A197" s="373" t="s">
        <v>16</v>
      </c>
      <c r="B197" s="0" t="s">
        <v>2992</v>
      </c>
      <c r="C197" s="0" t="s">
        <v>2993</v>
      </c>
      <c r="D197" s="0" t="s">
        <v>3000</v>
      </c>
      <c r="E197" s="0" t="s">
        <v>3001</v>
      </c>
      <c r="F197" s="0" t="s">
        <v>2483</v>
      </c>
      <c r="G197" s="0" t="s">
        <v>3002</v>
      </c>
    </row>
    <row customHeight="1" ht="11.25">
      <c r="A198" s="373" t="s">
        <v>16</v>
      </c>
      <c r="B198" s="0" t="s">
        <v>2992</v>
      </c>
      <c r="C198" s="0" t="s">
        <v>2993</v>
      </c>
      <c r="D198" s="0" t="s">
        <v>3003</v>
      </c>
      <c r="E198" s="0" t="s">
        <v>3004</v>
      </c>
      <c r="F198" s="0" t="s">
        <v>2483</v>
      </c>
      <c r="G198" s="0" t="s">
        <v>3005</v>
      </c>
    </row>
    <row customHeight="1" ht="11.25">
      <c r="A199" s="373" t="s">
        <v>16</v>
      </c>
      <c r="B199" s="0" t="s">
        <v>2992</v>
      </c>
      <c r="C199" s="0" t="s">
        <v>2993</v>
      </c>
      <c r="D199" s="0" t="s">
        <v>3006</v>
      </c>
      <c r="E199" s="0" t="s">
        <v>3007</v>
      </c>
      <c r="F199" s="0" t="s">
        <v>2483</v>
      </c>
      <c r="G199" s="0" t="s">
        <v>3008</v>
      </c>
    </row>
    <row customHeight="1" ht="11.25">
      <c r="A200" s="373" t="s">
        <v>16</v>
      </c>
      <c r="B200" s="0" t="s">
        <v>2992</v>
      </c>
      <c r="C200" s="0" t="s">
        <v>2993</v>
      </c>
      <c r="D200" s="0" t="s">
        <v>3009</v>
      </c>
      <c r="E200" s="0" t="s">
        <v>3010</v>
      </c>
      <c r="F200" s="0" t="s">
        <v>2483</v>
      </c>
      <c r="G200" s="0" t="s">
        <v>3011</v>
      </c>
    </row>
    <row customHeight="1" ht="11.25">
      <c r="A201" s="373" t="s">
        <v>16</v>
      </c>
      <c r="B201" s="0" t="s">
        <v>2992</v>
      </c>
      <c r="C201" s="0" t="s">
        <v>2993</v>
      </c>
      <c r="D201" s="0" t="s">
        <v>3012</v>
      </c>
      <c r="E201" s="0" t="s">
        <v>3013</v>
      </c>
      <c r="F201" s="0" t="s">
        <v>2483</v>
      </c>
      <c r="G201" s="0" t="s">
        <v>3014</v>
      </c>
    </row>
    <row customHeight="1" ht="11.25">
      <c r="A202" s="373" t="s">
        <v>16</v>
      </c>
      <c r="B202" s="0" t="s">
        <v>2992</v>
      </c>
      <c r="C202" s="0" t="s">
        <v>2993</v>
      </c>
      <c r="D202" s="0" t="s">
        <v>3015</v>
      </c>
      <c r="E202" s="0" t="s">
        <v>3016</v>
      </c>
      <c r="F202" s="0" t="s">
        <v>2483</v>
      </c>
      <c r="G202" s="0" t="s">
        <v>3017</v>
      </c>
    </row>
    <row customHeight="1" ht="11.25">
      <c r="A203" s="373" t="s">
        <v>16</v>
      </c>
      <c r="B203" s="0" t="s">
        <v>2992</v>
      </c>
      <c r="C203" s="0" t="s">
        <v>2993</v>
      </c>
      <c r="D203" s="0" t="s">
        <v>3018</v>
      </c>
      <c r="E203" s="0" t="s">
        <v>3019</v>
      </c>
      <c r="F203" s="0" t="s">
        <v>2483</v>
      </c>
      <c r="G203" s="0" t="s">
        <v>3020</v>
      </c>
    </row>
    <row customHeight="1" ht="11.25">
      <c r="A204" s="373" t="s">
        <v>16</v>
      </c>
      <c r="B204" s="0" t="s">
        <v>2992</v>
      </c>
      <c r="C204" s="0" t="s">
        <v>2993</v>
      </c>
      <c r="D204" s="0" t="s">
        <v>3021</v>
      </c>
      <c r="E204" s="0" t="s">
        <v>3022</v>
      </c>
      <c r="F204" s="0" t="s">
        <v>2483</v>
      </c>
      <c r="G204" s="0" t="s">
        <v>3023</v>
      </c>
    </row>
    <row customHeight="1" ht="11.25">
      <c r="A205" s="373" t="s">
        <v>16</v>
      </c>
      <c r="B205" s="0" t="s">
        <v>2992</v>
      </c>
      <c r="C205" s="0" t="s">
        <v>2993</v>
      </c>
      <c r="D205" s="0" t="s">
        <v>3024</v>
      </c>
      <c r="E205" s="0" t="s">
        <v>3025</v>
      </c>
      <c r="F205" s="0" t="s">
        <v>2483</v>
      </c>
      <c r="G205" s="0" t="s">
        <v>3026</v>
      </c>
    </row>
    <row customHeight="1" ht="11.25">
      <c r="A206" s="373" t="s">
        <v>16</v>
      </c>
      <c r="B206" s="0" t="s">
        <v>2992</v>
      </c>
      <c r="C206" s="0" t="s">
        <v>2993</v>
      </c>
      <c r="D206" s="0" t="s">
        <v>3027</v>
      </c>
      <c r="E206" s="0" t="s">
        <v>3028</v>
      </c>
      <c r="F206" s="0" t="s">
        <v>2483</v>
      </c>
      <c r="G206" s="0" t="s">
        <v>3029</v>
      </c>
    </row>
    <row customHeight="1" ht="11.25">
      <c r="A207" s="373" t="s">
        <v>16</v>
      </c>
      <c r="B207" s="0" t="s">
        <v>2992</v>
      </c>
      <c r="C207" s="0" t="s">
        <v>2993</v>
      </c>
      <c r="D207" s="0" t="s">
        <v>3030</v>
      </c>
      <c r="E207" s="0" t="s">
        <v>3031</v>
      </c>
      <c r="F207" s="0" t="s">
        <v>2483</v>
      </c>
      <c r="G207" s="0" t="s">
        <v>3032</v>
      </c>
    </row>
    <row customHeight="1" ht="11.25">
      <c r="A208" s="373" t="s">
        <v>16</v>
      </c>
      <c r="B208" s="0" t="s">
        <v>2992</v>
      </c>
      <c r="C208" s="0" t="s">
        <v>2993</v>
      </c>
      <c r="D208" s="0" t="s">
        <v>3033</v>
      </c>
      <c r="E208" s="0" t="s">
        <v>3034</v>
      </c>
      <c r="F208" s="0" t="s">
        <v>2483</v>
      </c>
      <c r="G208" s="0" t="s">
        <v>3035</v>
      </c>
    </row>
    <row customHeight="1" ht="11.25">
      <c r="A209" s="373" t="s">
        <v>16</v>
      </c>
      <c r="B209" s="0" t="s">
        <v>2992</v>
      </c>
      <c r="C209" s="0" t="s">
        <v>2993</v>
      </c>
      <c r="D209" s="0" t="s">
        <v>3036</v>
      </c>
      <c r="E209" s="0" t="s">
        <v>3037</v>
      </c>
      <c r="F209" s="0" t="s">
        <v>2483</v>
      </c>
      <c r="G209" s="0" t="s">
        <v>3038</v>
      </c>
    </row>
    <row customHeight="1" ht="11.25">
      <c r="A210" s="373" t="s">
        <v>16</v>
      </c>
      <c r="B210" s="0" t="s">
        <v>2992</v>
      </c>
      <c r="C210" s="0" t="s">
        <v>2993</v>
      </c>
      <c r="D210" s="0" t="s">
        <v>3039</v>
      </c>
      <c r="E210" s="0" t="s">
        <v>3040</v>
      </c>
      <c r="F210" s="0" t="s">
        <v>2483</v>
      </c>
      <c r="G210" s="0" t="s">
        <v>3041</v>
      </c>
    </row>
    <row customHeight="1" ht="11.25">
      <c r="A211" s="373" t="s">
        <v>16</v>
      </c>
      <c r="B211" s="0" t="s">
        <v>2992</v>
      </c>
      <c r="C211" s="0" t="s">
        <v>2993</v>
      </c>
      <c r="D211" s="0" t="s">
        <v>3042</v>
      </c>
      <c r="E211" s="0" t="s">
        <v>3043</v>
      </c>
      <c r="F211" s="0" t="s">
        <v>2483</v>
      </c>
      <c r="G211" s="0" t="s">
        <v>3044</v>
      </c>
    </row>
    <row customHeight="1" ht="11.25">
      <c r="A212" s="373" t="s">
        <v>16</v>
      </c>
      <c r="B212" s="0" t="s">
        <v>2992</v>
      </c>
      <c r="C212" s="0" t="s">
        <v>2993</v>
      </c>
      <c r="D212" s="0" t="s">
        <v>2992</v>
      </c>
      <c r="E212" s="0" t="s">
        <v>2993</v>
      </c>
      <c r="F212" s="0" t="s">
        <v>2478</v>
      </c>
      <c r="G212" s="0" t="s">
        <v>3045</v>
      </c>
    </row>
    <row customHeight="1" ht="11.25">
      <c r="A213" s="373" t="s">
        <v>16</v>
      </c>
      <c r="B213" s="0" t="s">
        <v>2992</v>
      </c>
      <c r="C213" s="0" t="s">
        <v>2993</v>
      </c>
      <c r="D213" s="0" t="s">
        <v>3046</v>
      </c>
      <c r="E213" s="0" t="s">
        <v>3047</v>
      </c>
      <c r="F213" s="0" t="s">
        <v>2483</v>
      </c>
      <c r="G213" s="0" t="s">
        <v>3048</v>
      </c>
    </row>
    <row customHeight="1" ht="11.25">
      <c r="A214" s="373" t="s">
        <v>16</v>
      </c>
      <c r="B214" s="0" t="s">
        <v>2992</v>
      </c>
      <c r="C214" s="0" t="s">
        <v>2993</v>
      </c>
      <c r="D214" s="0" t="s">
        <v>3049</v>
      </c>
      <c r="E214" s="0" t="s">
        <v>3050</v>
      </c>
      <c r="F214" s="0" t="s">
        <v>2483</v>
      </c>
      <c r="G214" s="0" t="s">
        <v>3051</v>
      </c>
    </row>
    <row customHeight="1" ht="11.25">
      <c r="A215" s="373" t="s">
        <v>16</v>
      </c>
      <c r="B215" s="0" t="s">
        <v>3052</v>
      </c>
      <c r="C215" s="0" t="s">
        <v>3053</v>
      </c>
      <c r="D215" s="0" t="s">
        <v>3054</v>
      </c>
      <c r="E215" s="0" t="s">
        <v>3055</v>
      </c>
      <c r="F215" s="0" t="s">
        <v>2483</v>
      </c>
      <c r="G215" s="0" t="s">
        <v>3056</v>
      </c>
    </row>
    <row customHeight="1" ht="11.25">
      <c r="A216" s="373" t="s">
        <v>16</v>
      </c>
      <c r="B216" s="0" t="s">
        <v>3052</v>
      </c>
      <c r="C216" s="0" t="s">
        <v>3053</v>
      </c>
      <c r="D216" s="0" t="s">
        <v>3057</v>
      </c>
      <c r="E216" s="0" t="s">
        <v>3058</v>
      </c>
      <c r="F216" s="0" t="s">
        <v>2483</v>
      </c>
      <c r="G216" s="0" t="s">
        <v>3059</v>
      </c>
    </row>
    <row customHeight="1" ht="11.25">
      <c r="A217" s="373" t="s">
        <v>16</v>
      </c>
      <c r="B217" s="0" t="s">
        <v>3052</v>
      </c>
      <c r="C217" s="0" t="s">
        <v>3053</v>
      </c>
      <c r="D217" s="0" t="s">
        <v>3060</v>
      </c>
      <c r="E217" s="0" t="s">
        <v>3061</v>
      </c>
      <c r="F217" s="0" t="s">
        <v>2483</v>
      </c>
      <c r="G217" s="0" t="s">
        <v>3062</v>
      </c>
    </row>
    <row customHeight="1" ht="11.25">
      <c r="A218" s="373" t="s">
        <v>16</v>
      </c>
      <c r="B218" s="0" t="s">
        <v>3052</v>
      </c>
      <c r="C218" s="0" t="s">
        <v>3053</v>
      </c>
      <c r="D218" s="0" t="s">
        <v>3063</v>
      </c>
      <c r="E218" s="0" t="s">
        <v>3064</v>
      </c>
      <c r="F218" s="0" t="s">
        <v>2483</v>
      </c>
      <c r="G218" s="0" t="s">
        <v>3065</v>
      </c>
    </row>
    <row customHeight="1" ht="11.25">
      <c r="A219" s="373" t="s">
        <v>16</v>
      </c>
      <c r="B219" s="0" t="s">
        <v>3052</v>
      </c>
      <c r="C219" s="0" t="s">
        <v>3053</v>
      </c>
      <c r="D219" s="0" t="s">
        <v>3066</v>
      </c>
      <c r="E219" s="0" t="s">
        <v>3067</v>
      </c>
      <c r="F219" s="0" t="s">
        <v>2483</v>
      </c>
      <c r="G219" s="0" t="s">
        <v>3068</v>
      </c>
    </row>
    <row customHeight="1" ht="11.25">
      <c r="A220" s="373" t="s">
        <v>16</v>
      </c>
      <c r="B220" s="0" t="s">
        <v>3052</v>
      </c>
      <c r="C220" s="0" t="s">
        <v>3053</v>
      </c>
      <c r="D220" s="0" t="s">
        <v>3069</v>
      </c>
      <c r="E220" s="0" t="s">
        <v>3070</v>
      </c>
      <c r="F220" s="0" t="s">
        <v>2483</v>
      </c>
      <c r="G220" s="0" t="s">
        <v>3071</v>
      </c>
    </row>
    <row customHeight="1" ht="11.25">
      <c r="A221" s="373" t="s">
        <v>16</v>
      </c>
      <c r="B221" s="0" t="s">
        <v>3052</v>
      </c>
      <c r="C221" s="0" t="s">
        <v>3053</v>
      </c>
      <c r="D221" s="0" t="s">
        <v>3072</v>
      </c>
      <c r="E221" s="0" t="s">
        <v>3073</v>
      </c>
      <c r="F221" s="0" t="s">
        <v>2483</v>
      </c>
      <c r="G221" s="0" t="s">
        <v>3074</v>
      </c>
    </row>
    <row customHeight="1" ht="11.25">
      <c r="A222" s="373" t="s">
        <v>16</v>
      </c>
      <c r="B222" s="0" t="s">
        <v>3052</v>
      </c>
      <c r="C222" s="0" t="s">
        <v>3053</v>
      </c>
      <c r="D222" s="0" t="s">
        <v>3075</v>
      </c>
      <c r="E222" s="0" t="s">
        <v>3076</v>
      </c>
      <c r="F222" s="0" t="s">
        <v>2483</v>
      </c>
      <c r="G222" s="0" t="s">
        <v>3077</v>
      </c>
    </row>
    <row customHeight="1" ht="11.25">
      <c r="A223" s="373" t="s">
        <v>16</v>
      </c>
      <c r="B223" s="0" t="s">
        <v>3052</v>
      </c>
      <c r="C223" s="0" t="s">
        <v>3053</v>
      </c>
      <c r="D223" s="0" t="s">
        <v>3078</v>
      </c>
      <c r="E223" s="0" t="s">
        <v>3079</v>
      </c>
      <c r="F223" s="0" t="s">
        <v>2483</v>
      </c>
      <c r="G223" s="0" t="s">
        <v>3080</v>
      </c>
    </row>
    <row customHeight="1" ht="11.25">
      <c r="A224" s="373" t="s">
        <v>16</v>
      </c>
      <c r="B224" s="0" t="s">
        <v>3052</v>
      </c>
      <c r="C224" s="0" t="s">
        <v>3053</v>
      </c>
      <c r="D224" s="0" t="s">
        <v>3081</v>
      </c>
      <c r="E224" s="0" t="s">
        <v>3082</v>
      </c>
      <c r="F224" s="0" t="s">
        <v>2483</v>
      </c>
      <c r="G224" s="0" t="s">
        <v>3083</v>
      </c>
    </row>
    <row customHeight="1" ht="11.25">
      <c r="A225" s="373" t="s">
        <v>16</v>
      </c>
      <c r="B225" s="0" t="s">
        <v>3052</v>
      </c>
      <c r="C225" s="0" t="s">
        <v>3053</v>
      </c>
      <c r="D225" s="0" t="s">
        <v>3084</v>
      </c>
      <c r="E225" s="0" t="s">
        <v>3085</v>
      </c>
      <c r="F225" s="0" t="s">
        <v>2483</v>
      </c>
      <c r="G225" s="0" t="s">
        <v>3086</v>
      </c>
    </row>
    <row customHeight="1" ht="11.25">
      <c r="A226" s="373" t="s">
        <v>16</v>
      </c>
      <c r="B226" s="0" t="s">
        <v>3052</v>
      </c>
      <c r="C226" s="0" t="s">
        <v>3053</v>
      </c>
      <c r="D226" s="0" t="s">
        <v>3087</v>
      </c>
      <c r="E226" s="0" t="s">
        <v>3088</v>
      </c>
      <c r="F226" s="0" t="s">
        <v>2483</v>
      </c>
      <c r="G226" s="0" t="s">
        <v>3089</v>
      </c>
    </row>
    <row customHeight="1" ht="11.25">
      <c r="A227" s="373" t="s">
        <v>16</v>
      </c>
      <c r="B227" s="0" t="s">
        <v>3052</v>
      </c>
      <c r="C227" s="0" t="s">
        <v>3053</v>
      </c>
      <c r="D227" s="0" t="s">
        <v>3090</v>
      </c>
      <c r="E227" s="0" t="s">
        <v>3091</v>
      </c>
      <c r="F227" s="0" t="s">
        <v>2483</v>
      </c>
      <c r="G227" s="0" t="s">
        <v>3092</v>
      </c>
    </row>
    <row customHeight="1" ht="11.25">
      <c r="A228" s="373" t="s">
        <v>16</v>
      </c>
      <c r="B228" s="0" t="s">
        <v>3052</v>
      </c>
      <c r="C228" s="0" t="s">
        <v>3053</v>
      </c>
      <c r="D228" s="0" t="s">
        <v>3093</v>
      </c>
      <c r="E228" s="0" t="s">
        <v>3094</v>
      </c>
      <c r="F228" s="0" t="s">
        <v>2483</v>
      </c>
      <c r="G228" s="0" t="s">
        <v>3095</v>
      </c>
    </row>
    <row customHeight="1" ht="11.25">
      <c r="A229" s="373" t="s">
        <v>16</v>
      </c>
      <c r="B229" s="0" t="s">
        <v>3052</v>
      </c>
      <c r="C229" s="0" t="s">
        <v>3053</v>
      </c>
      <c r="D229" s="0" t="s">
        <v>3096</v>
      </c>
      <c r="E229" s="0" t="s">
        <v>3097</v>
      </c>
      <c r="F229" s="0" t="s">
        <v>2483</v>
      </c>
      <c r="G229" s="0" t="s">
        <v>3098</v>
      </c>
    </row>
    <row customHeight="1" ht="11.25">
      <c r="A230" s="373" t="s">
        <v>16</v>
      </c>
      <c r="B230" s="0" t="s">
        <v>3052</v>
      </c>
      <c r="C230" s="0" t="s">
        <v>3053</v>
      </c>
      <c r="D230" s="0" t="s">
        <v>3099</v>
      </c>
      <c r="E230" s="0" t="s">
        <v>3100</v>
      </c>
      <c r="F230" s="0" t="s">
        <v>2483</v>
      </c>
      <c r="G230" s="0" t="s">
        <v>3101</v>
      </c>
    </row>
    <row customHeight="1" ht="11.25">
      <c r="A231" s="373" t="s">
        <v>16</v>
      </c>
      <c r="B231" s="0" t="s">
        <v>3052</v>
      </c>
      <c r="C231" s="0" t="s">
        <v>3053</v>
      </c>
      <c r="D231" s="0" t="s">
        <v>3102</v>
      </c>
      <c r="E231" s="0" t="s">
        <v>3103</v>
      </c>
      <c r="F231" s="0" t="s">
        <v>2483</v>
      </c>
      <c r="G231" s="0" t="s">
        <v>3104</v>
      </c>
    </row>
    <row customHeight="1" ht="11.25">
      <c r="A232" s="373" t="s">
        <v>16</v>
      </c>
      <c r="B232" s="0" t="s">
        <v>3052</v>
      </c>
      <c r="C232" s="0" t="s">
        <v>3053</v>
      </c>
      <c r="D232" s="0" t="s">
        <v>3105</v>
      </c>
      <c r="E232" s="0" t="s">
        <v>3106</v>
      </c>
      <c r="F232" s="0" t="s">
        <v>2483</v>
      </c>
      <c r="G232" s="0" t="s">
        <v>3107</v>
      </c>
    </row>
    <row customHeight="1" ht="11.25">
      <c r="A233" s="373" t="s">
        <v>16</v>
      </c>
      <c r="B233" s="0" t="s">
        <v>3052</v>
      </c>
      <c r="C233" s="0" t="s">
        <v>3053</v>
      </c>
      <c r="D233" s="0" t="s">
        <v>3052</v>
      </c>
      <c r="E233" s="0" t="s">
        <v>3053</v>
      </c>
      <c r="F233" s="0" t="s">
        <v>2478</v>
      </c>
      <c r="G233" s="0" t="s">
        <v>3108</v>
      </c>
    </row>
    <row customHeight="1" ht="11.25">
      <c r="A234" s="373" t="s">
        <v>16</v>
      </c>
      <c r="B234" s="0" t="s">
        <v>3052</v>
      </c>
      <c r="C234" s="0" t="s">
        <v>3053</v>
      </c>
      <c r="D234" s="0" t="s">
        <v>3109</v>
      </c>
      <c r="E234" s="0" t="s">
        <v>3110</v>
      </c>
      <c r="F234" s="0" t="s">
        <v>2483</v>
      </c>
      <c r="G234" s="0" t="s">
        <v>3111</v>
      </c>
    </row>
    <row customHeight="1" ht="11.25">
      <c r="A235" s="373" t="s">
        <v>16</v>
      </c>
      <c r="B235" s="0" t="s">
        <v>3112</v>
      </c>
      <c r="C235" s="0" t="s">
        <v>3113</v>
      </c>
      <c r="D235" s="0" t="s">
        <v>3112</v>
      </c>
      <c r="E235" s="0" t="s">
        <v>3113</v>
      </c>
      <c r="F235" s="0" t="s">
        <v>3114</v>
      </c>
      <c r="G235" s="0" t="s">
        <v>3115</v>
      </c>
    </row>
    <row customHeight="1" ht="11.25">
      <c r="A236" s="373" t="s">
        <v>16</v>
      </c>
      <c r="B236" s="0" t="s">
        <v>101</v>
      </c>
      <c r="C236" s="0" t="s">
        <v>102</v>
      </c>
      <c r="D236" s="0" t="s">
        <v>101</v>
      </c>
      <c r="E236" s="0" t="s">
        <v>102</v>
      </c>
      <c r="F236" s="0" t="s">
        <v>3114</v>
      </c>
      <c r="G236"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C12E9-C939-347F-3B4B-D20F739D13E2}"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3116</v>
      </c>
      <c r="B1" s="835" t="s">
        <v>3117</v>
      </c>
      <c r="C1" s="1159" t="s">
        <v>3118</v>
      </c>
      <c r="D1" s="835" t="s">
        <v>3119</v>
      </c>
      <c r="E1" s="835" t="s">
        <v>3120</v>
      </c>
      <c r="F1" s="1159" t="s">
        <v>3121</v>
      </c>
      <c r="G1" s="1159" t="s">
        <v>3122</v>
      </c>
      <c r="H1" s="1159" t="s">
        <v>3123</v>
      </c>
      <c r="I1" s="1159" t="s">
        <v>3124</v>
      </c>
    </row>
    <row customHeight="1" ht="11.25">
      <c r="A2" s="1691" t="s">
        <v>110</v>
      </c>
      <c r="B2" s="1691" t="s">
        <v>3125</v>
      </c>
      <c r="C2" s="1691" t="s">
        <v>28</v>
      </c>
      <c r="D2" s="1691" t="s">
        <v>3126</v>
      </c>
      <c r="E2" s="1691" t="s">
        <v>3127</v>
      </c>
      <c r="F2" s="1691" t="s">
        <v>28</v>
      </c>
      <c r="G2" s="1691" t="s">
        <v>28</v>
      </c>
      <c r="H2" s="1691" t="s">
        <v>28</v>
      </c>
      <c r="I2" s="1691" t="s">
        <v>28</v>
      </c>
    </row>
    <row customHeight="1" ht="11.25">
      <c r="A3" s="1691" t="s">
        <v>111</v>
      </c>
      <c r="B3" s="1691" t="s">
        <v>3128</v>
      </c>
      <c r="C3" s="1691" t="s">
        <v>28</v>
      </c>
      <c r="D3" s="1691" t="s">
        <v>3129</v>
      </c>
      <c r="E3" s="1691" t="s">
        <v>3130</v>
      </c>
      <c r="F3" s="1691" t="s">
        <v>28</v>
      </c>
      <c r="G3" s="1691" t="s">
        <v>28</v>
      </c>
      <c r="H3" s="1691" t="s">
        <v>28</v>
      </c>
      <c r="I3" s="1691" t="s">
        <v>28</v>
      </c>
    </row>
    <row customHeight="1" ht="11.25">
      <c r="A4" s="1691" t="s">
        <v>91</v>
      </c>
      <c r="B4" s="1691" t="s">
        <v>3131</v>
      </c>
      <c r="C4" s="1691" t="s">
        <v>28</v>
      </c>
      <c r="D4" s="1691" t="s">
        <v>3129</v>
      </c>
      <c r="E4" s="1691" t="s">
        <v>3127</v>
      </c>
      <c r="F4" s="1691" t="s">
        <v>28</v>
      </c>
      <c r="G4" s="1691" t="s">
        <v>28</v>
      </c>
      <c r="H4" s="1691" t="s">
        <v>28</v>
      </c>
      <c r="I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A3C03-00CF-B656-1AE7-BE665249E27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07CE3-B869-B133-3083-1C7637A65D2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"Теплоснабжение" г.Грозного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65CD7-23CE-792F-3D2D-6A0C02FDB6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3132</v>
      </c>
    </row>
    <row customHeight="1" ht="11.25">
      <c r="A2" s="64" t="s">
        <v>99</v>
      </c>
      <c r="B2" s="64"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BAC0A-BC0B-F37C-75D1-9AC033429C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3134</v>
      </c>
      <c r="B1" s="835" t="s">
        <v>3135</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1390</v>
      </c>
    </row>
    <row customHeight="1" ht="11.25">
      <c r="A10" s="835">
        <v>4213783</v>
      </c>
      <c r="B10" s="835" t="s">
        <v>1405</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9F17-C902-064F-5C21-7854BE7C719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3134</v>
      </c>
      <c r="B1" s="835" t="s">
        <v>3136</v>
      </c>
    </row>
    <row customHeight="1" ht="11.25">
      <c r="A2" s="835" t="s">
        <v>3137</v>
      </c>
      <c r="B2" s="835" t="s">
        <v>1505</v>
      </c>
    </row>
    <row customHeight="1" ht="11.25">
      <c r="A3" s="835" t="s">
        <v>3138</v>
      </c>
      <c r="B3" s="835" t="s">
        <v>1515</v>
      </c>
    </row>
    <row customHeight="1" ht="11.25">
      <c r="A4" s="835" t="s">
        <v>3139</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BCFDC-2734-6E91-D131-2C17804B881A}" mc:Ignorable="x14ac xr xr2 xr3">
  <sheetPr>
    <tabColor rgb="FFFFCC99"/>
  </sheetPr>
  <dimension ref="A1:G236"/>
  <sheetViews>
    <sheetView topLeftCell="A1" showGridLines="0" workbookViewId="0">
      <selection activeCell="A1" sqref="A1"/>
    </sheetView>
  </sheetViews>
  <sheetFormatPr customHeight="1" defaultRowHeight="11.25"/>
  <sheetData>
    <row customHeight="1" ht="11.25">
      <c r="A1" s="373" t="s">
        <v>2469</v>
      </c>
      <c r="B1" s="373" t="s">
        <v>2470</v>
      </c>
      <c r="C1" s="373" t="s">
        <v>2471</v>
      </c>
      <c r="D1" s="373" t="s">
        <v>2472</v>
      </c>
      <c r="E1" s="0" t="s">
        <v>2473</v>
      </c>
      <c r="F1" s="0" t="s">
        <v>2474</v>
      </c>
      <c r="G1" s="0" t="s">
        <v>2475</v>
      </c>
    </row>
    <row customHeight="1" ht="11.25">
      <c r="A2" s="0" t="s">
        <v>16</v>
      </c>
      <c r="B2" s="0" t="s">
        <v>2476</v>
      </c>
      <c r="C2" s="0" t="s">
        <v>2477</v>
      </c>
      <c r="D2" s="0" t="s">
        <v>2476</v>
      </c>
      <c r="E2" s="0" t="s">
        <v>2477</v>
      </c>
      <c r="F2" s="0" t="s">
        <v>2478</v>
      </c>
      <c r="G2" s="0" t="s">
        <v>110</v>
      </c>
    </row>
    <row customHeight="1" ht="11.25">
      <c r="A3" s="0" t="s">
        <v>16</v>
      </c>
      <c r="B3" s="0" t="s">
        <v>2476</v>
      </c>
      <c r="C3" s="0" t="s">
        <v>2477</v>
      </c>
      <c r="D3" s="0" t="s">
        <v>2479</v>
      </c>
      <c r="E3" s="0" t="s">
        <v>2480</v>
      </c>
      <c r="F3" s="0" t="s">
        <v>2481</v>
      </c>
      <c r="G3" s="0" t="s">
        <v>111</v>
      </c>
    </row>
    <row customHeight="1" ht="11.25">
      <c r="A4" s="0" t="s">
        <v>16</v>
      </c>
      <c r="B4" s="0" t="s">
        <v>2476</v>
      </c>
      <c r="C4" s="0" t="s">
        <v>2477</v>
      </c>
      <c r="D4" s="0" t="s">
        <v>2479</v>
      </c>
      <c r="E4" s="0" t="s">
        <v>2482</v>
      </c>
      <c r="F4" s="0" t="s">
        <v>2483</v>
      </c>
      <c r="G4" s="0" t="s">
        <v>91</v>
      </c>
    </row>
    <row customHeight="1" ht="11.25">
      <c r="A5" s="0" t="s">
        <v>16</v>
      </c>
      <c r="B5" s="0" t="s">
        <v>2476</v>
      </c>
      <c r="C5" s="0" t="s">
        <v>2477</v>
      </c>
      <c r="D5" s="0" t="s">
        <v>2484</v>
      </c>
      <c r="E5" s="0" t="s">
        <v>2485</v>
      </c>
      <c r="F5" s="0" t="s">
        <v>2483</v>
      </c>
      <c r="G5" s="0" t="s">
        <v>92</v>
      </c>
    </row>
    <row customHeight="1" ht="11.25">
      <c r="A6" s="0" t="s">
        <v>16</v>
      </c>
      <c r="B6" s="0" t="s">
        <v>2476</v>
      </c>
      <c r="C6" s="0" t="s">
        <v>2477</v>
      </c>
      <c r="D6" s="0" t="s">
        <v>2486</v>
      </c>
      <c r="E6" s="0" t="s">
        <v>2487</v>
      </c>
      <c r="F6" s="0" t="s">
        <v>2483</v>
      </c>
      <c r="G6" s="0" t="s">
        <v>112</v>
      </c>
    </row>
    <row customHeight="1" ht="11.25">
      <c r="A7" s="0" t="s">
        <v>16</v>
      </c>
      <c r="B7" s="0" t="s">
        <v>2476</v>
      </c>
      <c r="C7" s="0" t="s">
        <v>2477</v>
      </c>
      <c r="D7" s="0" t="s">
        <v>2488</v>
      </c>
      <c r="E7" s="0" t="s">
        <v>2489</v>
      </c>
      <c r="F7" s="0" t="s">
        <v>2483</v>
      </c>
      <c r="G7" s="0" t="s">
        <v>93</v>
      </c>
    </row>
    <row customHeight="1" ht="11.25">
      <c r="A8" s="0" t="s">
        <v>16</v>
      </c>
      <c r="B8" s="0" t="s">
        <v>2476</v>
      </c>
      <c r="C8" s="0" t="s">
        <v>2477</v>
      </c>
      <c r="D8" s="0" t="s">
        <v>2490</v>
      </c>
      <c r="E8" s="0" t="s">
        <v>2491</v>
      </c>
      <c r="F8" s="0" t="s">
        <v>2483</v>
      </c>
      <c r="G8" s="0" t="s">
        <v>94</v>
      </c>
    </row>
    <row customHeight="1" ht="11.25">
      <c r="A9" s="0" t="s">
        <v>16</v>
      </c>
      <c r="B9" s="0" t="s">
        <v>2476</v>
      </c>
      <c r="C9" s="0" t="s">
        <v>2477</v>
      </c>
      <c r="D9" s="0" t="s">
        <v>2492</v>
      </c>
      <c r="E9" s="0" t="s">
        <v>2493</v>
      </c>
      <c r="F9" s="0" t="s">
        <v>2483</v>
      </c>
      <c r="G9" s="0" t="s">
        <v>113</v>
      </c>
    </row>
    <row customHeight="1" ht="11.25">
      <c r="A10" s="0" t="s">
        <v>16</v>
      </c>
      <c r="B10" s="0" t="s">
        <v>2476</v>
      </c>
      <c r="C10" s="0" t="s">
        <v>2477</v>
      </c>
      <c r="D10" s="0" t="s">
        <v>2494</v>
      </c>
      <c r="E10" s="0" t="s">
        <v>2495</v>
      </c>
      <c r="F10" s="0" t="s">
        <v>2483</v>
      </c>
      <c r="G10" s="0" t="s">
        <v>149</v>
      </c>
    </row>
    <row customHeight="1" ht="11.25">
      <c r="A11" s="0" t="s">
        <v>16</v>
      </c>
      <c r="B11" s="0" t="s">
        <v>2476</v>
      </c>
      <c r="C11" s="0" t="s">
        <v>2477</v>
      </c>
      <c r="D11" s="0" t="s">
        <v>2496</v>
      </c>
      <c r="E11" s="0" t="s">
        <v>2497</v>
      </c>
      <c r="F11" s="0" t="s">
        <v>2483</v>
      </c>
      <c r="G11" s="0" t="s">
        <v>150</v>
      </c>
    </row>
    <row customHeight="1" ht="11.25">
      <c r="A12" s="0" t="s">
        <v>16</v>
      </c>
      <c r="B12" s="0" t="s">
        <v>2476</v>
      </c>
      <c r="C12" s="0" t="s">
        <v>2477</v>
      </c>
      <c r="D12" s="0" t="s">
        <v>2498</v>
      </c>
      <c r="E12" s="0" t="s">
        <v>2499</v>
      </c>
      <c r="F12" s="0" t="s">
        <v>2483</v>
      </c>
      <c r="G12" s="0" t="s">
        <v>151</v>
      </c>
    </row>
    <row customHeight="1" ht="11.25">
      <c r="A13" s="0" t="s">
        <v>16</v>
      </c>
      <c r="B13" s="0" t="s">
        <v>2476</v>
      </c>
      <c r="C13" s="0" t="s">
        <v>2477</v>
      </c>
      <c r="D13" s="0" t="s">
        <v>2500</v>
      </c>
      <c r="E13" s="0" t="s">
        <v>2501</v>
      </c>
      <c r="F13" s="0" t="s">
        <v>2483</v>
      </c>
      <c r="G13" s="0" t="s">
        <v>152</v>
      </c>
    </row>
    <row customHeight="1" ht="11.25">
      <c r="A14" s="0" t="s">
        <v>16</v>
      </c>
      <c r="B14" s="0" t="s">
        <v>2476</v>
      </c>
      <c r="C14" s="0" t="s">
        <v>2477</v>
      </c>
      <c r="D14" s="0" t="s">
        <v>2502</v>
      </c>
      <c r="E14" s="0" t="s">
        <v>2503</v>
      </c>
      <c r="F14" s="0" t="s">
        <v>2483</v>
      </c>
      <c r="G14" s="0" t="s">
        <v>153</v>
      </c>
    </row>
    <row customHeight="1" ht="11.25">
      <c r="A15" s="0" t="s">
        <v>16</v>
      </c>
      <c r="B15" s="0" t="s">
        <v>2476</v>
      </c>
      <c r="C15" s="0" t="s">
        <v>2477</v>
      </c>
      <c r="D15" s="0" t="s">
        <v>2504</v>
      </c>
      <c r="E15" s="0" t="s">
        <v>2505</v>
      </c>
      <c r="F15" s="0" t="s">
        <v>2483</v>
      </c>
      <c r="G15" s="0" t="s">
        <v>154</v>
      </c>
    </row>
    <row customHeight="1" ht="11.25">
      <c r="A16" s="0" t="s">
        <v>16</v>
      </c>
      <c r="B16" s="0" t="s">
        <v>2506</v>
      </c>
      <c r="C16" s="0" t="s">
        <v>2507</v>
      </c>
      <c r="D16" s="0" t="s">
        <v>2508</v>
      </c>
      <c r="E16" s="0" t="s">
        <v>2509</v>
      </c>
      <c r="F16" s="0" t="s">
        <v>2483</v>
      </c>
      <c r="G16" s="0" t="s">
        <v>1465</v>
      </c>
    </row>
    <row customHeight="1" ht="11.25">
      <c r="A17" s="0" t="s">
        <v>16</v>
      </c>
      <c r="B17" s="0" t="s">
        <v>2506</v>
      </c>
      <c r="C17" s="0" t="s">
        <v>2507</v>
      </c>
      <c r="D17" s="0" t="s">
        <v>2510</v>
      </c>
      <c r="E17" s="0" t="s">
        <v>2511</v>
      </c>
      <c r="F17" s="0" t="s">
        <v>2483</v>
      </c>
      <c r="G17" s="0" t="s">
        <v>1471</v>
      </c>
    </row>
    <row customHeight="1" ht="11.25">
      <c r="A18" s="0" t="s">
        <v>16</v>
      </c>
      <c r="B18" s="0" t="s">
        <v>2506</v>
      </c>
      <c r="C18" s="0" t="s">
        <v>2507</v>
      </c>
      <c r="D18" s="0" t="s">
        <v>2512</v>
      </c>
      <c r="E18" s="0" t="s">
        <v>2513</v>
      </c>
      <c r="F18" s="0" t="s">
        <v>2483</v>
      </c>
      <c r="G18" s="0" t="s">
        <v>1483</v>
      </c>
    </row>
    <row customHeight="1" ht="11.25">
      <c r="A19" s="0" t="s">
        <v>16</v>
      </c>
      <c r="B19" s="0" t="s">
        <v>2506</v>
      </c>
      <c r="C19" s="0" t="s">
        <v>2507</v>
      </c>
      <c r="D19" s="0" t="s">
        <v>2506</v>
      </c>
      <c r="E19" s="0" t="s">
        <v>2507</v>
      </c>
      <c r="F19" s="0" t="s">
        <v>2478</v>
      </c>
      <c r="G19" s="0" t="s">
        <v>1497</v>
      </c>
    </row>
    <row customHeight="1" ht="11.25">
      <c r="A20" s="0" t="s">
        <v>16</v>
      </c>
      <c r="B20" s="0" t="s">
        <v>2506</v>
      </c>
      <c r="C20" s="0" t="s">
        <v>2507</v>
      </c>
      <c r="D20" s="0" t="s">
        <v>2514</v>
      </c>
      <c r="E20" s="0" t="s">
        <v>2515</v>
      </c>
      <c r="F20" s="0" t="s">
        <v>2483</v>
      </c>
      <c r="G20" s="0" t="s">
        <v>1509</v>
      </c>
    </row>
    <row customHeight="1" ht="11.25">
      <c r="A21" s="0" t="s">
        <v>16</v>
      </c>
      <c r="B21" s="0" t="s">
        <v>2506</v>
      </c>
      <c r="C21" s="0" t="s">
        <v>2507</v>
      </c>
      <c r="D21" s="0" t="s">
        <v>2516</v>
      </c>
      <c r="E21" s="0" t="s">
        <v>2517</v>
      </c>
      <c r="F21" s="0" t="s">
        <v>2483</v>
      </c>
      <c r="G21" s="0" t="s">
        <v>1518</v>
      </c>
    </row>
    <row customHeight="1" ht="11.25">
      <c r="A22" s="0" t="s">
        <v>16</v>
      </c>
      <c r="B22" s="0" t="s">
        <v>2506</v>
      </c>
      <c r="C22" s="0" t="s">
        <v>2507</v>
      </c>
      <c r="D22" s="0" t="s">
        <v>2518</v>
      </c>
      <c r="E22" s="0" t="s">
        <v>2519</v>
      </c>
      <c r="F22" s="0" t="s">
        <v>2483</v>
      </c>
      <c r="G22" s="0" t="s">
        <v>1534</v>
      </c>
    </row>
    <row customHeight="1" ht="11.25">
      <c r="A23" s="0" t="s">
        <v>16</v>
      </c>
      <c r="B23" s="0" t="s">
        <v>2506</v>
      </c>
      <c r="C23" s="0" t="s">
        <v>2507</v>
      </c>
      <c r="D23" s="0" t="s">
        <v>2520</v>
      </c>
      <c r="E23" s="0" t="s">
        <v>2521</v>
      </c>
      <c r="F23" s="0" t="s">
        <v>2483</v>
      </c>
      <c r="G23" s="0" t="s">
        <v>1541</v>
      </c>
    </row>
    <row customHeight="1" ht="11.25">
      <c r="A24" s="0" t="s">
        <v>16</v>
      </c>
      <c r="B24" s="0" t="s">
        <v>2506</v>
      </c>
      <c r="C24" s="0" t="s">
        <v>2507</v>
      </c>
      <c r="D24" s="0" t="s">
        <v>2522</v>
      </c>
      <c r="E24" s="0" t="s">
        <v>2523</v>
      </c>
      <c r="F24" s="0" t="s">
        <v>2483</v>
      </c>
      <c r="G24" s="0" t="s">
        <v>1549</v>
      </c>
    </row>
    <row customHeight="1" ht="11.25">
      <c r="A25" s="0" t="s">
        <v>16</v>
      </c>
      <c r="B25" s="0" t="s">
        <v>2506</v>
      </c>
      <c r="C25" s="0" t="s">
        <v>2507</v>
      </c>
      <c r="D25" s="0" t="s">
        <v>2524</v>
      </c>
      <c r="E25" s="0" t="s">
        <v>2525</v>
      </c>
      <c r="F25" s="0" t="s">
        <v>2483</v>
      </c>
      <c r="G25" s="0" t="s">
        <v>1556</v>
      </c>
    </row>
    <row customHeight="1" ht="11.25">
      <c r="A26" s="0" t="s">
        <v>16</v>
      </c>
      <c r="B26" s="0" t="s">
        <v>2506</v>
      </c>
      <c r="C26" s="0" t="s">
        <v>2507</v>
      </c>
      <c r="D26" s="0" t="s">
        <v>2526</v>
      </c>
      <c r="E26" s="0" t="s">
        <v>2527</v>
      </c>
      <c r="F26" s="0" t="s">
        <v>2483</v>
      </c>
      <c r="G26" s="0" t="s">
        <v>1560</v>
      </c>
    </row>
    <row customHeight="1" ht="11.25">
      <c r="A27" s="0" t="s">
        <v>16</v>
      </c>
      <c r="B27" s="0" t="s">
        <v>2506</v>
      </c>
      <c r="C27" s="0" t="s">
        <v>2507</v>
      </c>
      <c r="D27" s="0" t="s">
        <v>2528</v>
      </c>
      <c r="E27" s="0" t="s">
        <v>2529</v>
      </c>
      <c r="F27" s="0" t="s">
        <v>2483</v>
      </c>
      <c r="G27" s="0" t="s">
        <v>1565</v>
      </c>
    </row>
    <row customHeight="1" ht="11.25">
      <c r="A28" s="0" t="s">
        <v>16</v>
      </c>
      <c r="B28" s="0" t="s">
        <v>2506</v>
      </c>
      <c r="C28" s="0" t="s">
        <v>2507</v>
      </c>
      <c r="D28" s="0" t="s">
        <v>2530</v>
      </c>
      <c r="E28" s="0" t="s">
        <v>2531</v>
      </c>
      <c r="F28" s="0" t="s">
        <v>2483</v>
      </c>
      <c r="G28" s="0" t="s">
        <v>1573</v>
      </c>
    </row>
    <row customHeight="1" ht="11.25">
      <c r="A29" s="0" t="s">
        <v>16</v>
      </c>
      <c r="B29" s="0" t="s">
        <v>2506</v>
      </c>
      <c r="C29" s="0" t="s">
        <v>2507</v>
      </c>
      <c r="D29" s="0" t="s">
        <v>2532</v>
      </c>
      <c r="E29" s="0" t="s">
        <v>2533</v>
      </c>
      <c r="F29" s="0" t="s">
        <v>2483</v>
      </c>
      <c r="G29" s="0" t="s">
        <v>1575</v>
      </c>
    </row>
    <row customHeight="1" ht="11.25">
      <c r="A30" s="0" t="s">
        <v>16</v>
      </c>
      <c r="B30" s="0" t="s">
        <v>2506</v>
      </c>
      <c r="C30" s="0" t="s">
        <v>2507</v>
      </c>
      <c r="D30" s="0" t="s">
        <v>2534</v>
      </c>
      <c r="E30" s="0" t="s">
        <v>2535</v>
      </c>
      <c r="F30" s="0" t="s">
        <v>2483</v>
      </c>
      <c r="G30" s="0" t="s">
        <v>1578</v>
      </c>
    </row>
    <row customHeight="1" ht="11.25">
      <c r="A31" s="0" t="s">
        <v>16</v>
      </c>
      <c r="B31" s="0" t="s">
        <v>2506</v>
      </c>
      <c r="C31" s="0" t="s">
        <v>2507</v>
      </c>
      <c r="D31" s="0" t="s">
        <v>2536</v>
      </c>
      <c r="E31" s="0" t="s">
        <v>2537</v>
      </c>
      <c r="F31" s="0" t="s">
        <v>2483</v>
      </c>
      <c r="G31" s="0" t="s">
        <v>1583</v>
      </c>
    </row>
    <row customHeight="1" ht="11.25">
      <c r="A32" s="0" t="s">
        <v>16</v>
      </c>
      <c r="B32" s="0" t="s">
        <v>2506</v>
      </c>
      <c r="C32" s="0" t="s">
        <v>2507</v>
      </c>
      <c r="D32" s="0" t="s">
        <v>2538</v>
      </c>
      <c r="E32" s="0" t="s">
        <v>2539</v>
      </c>
      <c r="F32" s="0" t="s">
        <v>2483</v>
      </c>
      <c r="G32" s="0" t="s">
        <v>1585</v>
      </c>
    </row>
    <row customHeight="1" ht="11.25">
      <c r="A33" s="0" t="s">
        <v>16</v>
      </c>
      <c r="B33" s="0" t="s">
        <v>2506</v>
      </c>
      <c r="C33" s="0" t="s">
        <v>2507</v>
      </c>
      <c r="D33" s="0" t="s">
        <v>2540</v>
      </c>
      <c r="E33" s="0" t="s">
        <v>2541</v>
      </c>
      <c r="F33" s="0" t="s">
        <v>2483</v>
      </c>
      <c r="G33" s="0" t="s">
        <v>1587</v>
      </c>
    </row>
    <row customHeight="1" ht="11.25">
      <c r="A34" s="0" t="s">
        <v>16</v>
      </c>
      <c r="B34" s="0" t="s">
        <v>2506</v>
      </c>
      <c r="C34" s="0" t="s">
        <v>2507</v>
      </c>
      <c r="D34" s="0" t="s">
        <v>2542</v>
      </c>
      <c r="E34" s="0" t="s">
        <v>2543</v>
      </c>
      <c r="F34" s="0" t="s">
        <v>2483</v>
      </c>
      <c r="G34" s="0" t="s">
        <v>1589</v>
      </c>
    </row>
    <row customHeight="1" ht="11.25">
      <c r="A35" s="0" t="s">
        <v>16</v>
      </c>
      <c r="B35" s="0" t="s">
        <v>2506</v>
      </c>
      <c r="C35" s="0" t="s">
        <v>2507</v>
      </c>
      <c r="D35" s="0" t="s">
        <v>2544</v>
      </c>
      <c r="E35" s="0" t="s">
        <v>2545</v>
      </c>
      <c r="F35" s="0" t="s">
        <v>2483</v>
      </c>
      <c r="G35" s="0" t="s">
        <v>1594</v>
      </c>
    </row>
    <row customHeight="1" ht="11.25">
      <c r="A36" s="0" t="s">
        <v>16</v>
      </c>
      <c r="B36" s="0" t="s">
        <v>2546</v>
      </c>
      <c r="C36" s="0" t="s">
        <v>2547</v>
      </c>
      <c r="D36" s="0" t="s">
        <v>2548</v>
      </c>
      <c r="E36" s="0" t="s">
        <v>2549</v>
      </c>
      <c r="F36" s="0" t="s">
        <v>2483</v>
      </c>
      <c r="G36" s="0" t="s">
        <v>1599</v>
      </c>
    </row>
    <row customHeight="1" ht="11.25">
      <c r="A37" s="0" t="s">
        <v>16</v>
      </c>
      <c r="B37" s="0" t="s">
        <v>2546</v>
      </c>
      <c r="C37" s="0" t="s">
        <v>2547</v>
      </c>
      <c r="D37" s="0" t="s">
        <v>2550</v>
      </c>
      <c r="E37" s="0" t="s">
        <v>2551</v>
      </c>
      <c r="F37" s="0" t="s">
        <v>2483</v>
      </c>
      <c r="G37" s="0" t="s">
        <v>1603</v>
      </c>
    </row>
    <row customHeight="1" ht="11.25">
      <c r="A38" s="0" t="s">
        <v>16</v>
      </c>
      <c r="B38" s="0" t="s">
        <v>2546</v>
      </c>
      <c r="C38" s="0" t="s">
        <v>2547</v>
      </c>
      <c r="D38" s="0" t="s">
        <v>2552</v>
      </c>
      <c r="E38" s="0" t="s">
        <v>2553</v>
      </c>
      <c r="F38" s="0" t="s">
        <v>2483</v>
      </c>
      <c r="G38" s="0" t="s">
        <v>1611</v>
      </c>
    </row>
    <row customHeight="1" ht="11.25">
      <c r="A39" s="0" t="s">
        <v>16</v>
      </c>
      <c r="B39" s="0" t="s">
        <v>2546</v>
      </c>
      <c r="C39" s="0" t="s">
        <v>2547</v>
      </c>
      <c r="D39" s="0" t="s">
        <v>2554</v>
      </c>
      <c r="E39" s="0" t="s">
        <v>2555</v>
      </c>
      <c r="F39" s="0" t="s">
        <v>2483</v>
      </c>
      <c r="G39" s="0" t="s">
        <v>1617</v>
      </c>
    </row>
    <row customHeight="1" ht="11.25">
      <c r="A40" s="0" t="s">
        <v>16</v>
      </c>
      <c r="B40" s="0" t="s">
        <v>2546</v>
      </c>
      <c r="C40" s="0" t="s">
        <v>2547</v>
      </c>
      <c r="D40" s="0" t="s">
        <v>2546</v>
      </c>
      <c r="E40" s="0" t="s">
        <v>2547</v>
      </c>
      <c r="F40" s="0" t="s">
        <v>2478</v>
      </c>
      <c r="G40" s="0" t="s">
        <v>1622</v>
      </c>
    </row>
    <row customHeight="1" ht="11.25">
      <c r="A41" s="0" t="s">
        <v>16</v>
      </c>
      <c r="B41" s="0" t="s">
        <v>2546</v>
      </c>
      <c r="C41" s="0" t="s">
        <v>2547</v>
      </c>
      <c r="D41" s="0" t="s">
        <v>2556</v>
      </c>
      <c r="E41" s="0" t="s">
        <v>2557</v>
      </c>
      <c r="F41" s="0" t="s">
        <v>2483</v>
      </c>
      <c r="G41" s="0" t="s">
        <v>1626</v>
      </c>
    </row>
    <row customHeight="1" ht="11.25">
      <c r="A42" s="0" t="s">
        <v>16</v>
      </c>
      <c r="B42" s="0" t="s">
        <v>2546</v>
      </c>
      <c r="C42" s="0" t="s">
        <v>2547</v>
      </c>
      <c r="D42" s="0" t="s">
        <v>2558</v>
      </c>
      <c r="E42" s="0" t="s">
        <v>2559</v>
      </c>
      <c r="F42" s="0" t="s">
        <v>2483</v>
      </c>
      <c r="G42" s="0" t="s">
        <v>1629</v>
      </c>
    </row>
    <row customHeight="1" ht="11.25">
      <c r="A43" s="0" t="s">
        <v>16</v>
      </c>
      <c r="B43" s="0" t="s">
        <v>2546</v>
      </c>
      <c r="C43" s="0" t="s">
        <v>2547</v>
      </c>
      <c r="D43" s="0" t="s">
        <v>2560</v>
      </c>
      <c r="E43" s="0" t="s">
        <v>2561</v>
      </c>
      <c r="F43" s="0" t="s">
        <v>2483</v>
      </c>
      <c r="G43" s="0" t="s">
        <v>1636</v>
      </c>
    </row>
    <row customHeight="1" ht="11.25">
      <c r="A44" s="0" t="s">
        <v>16</v>
      </c>
      <c r="B44" s="0" t="s">
        <v>2546</v>
      </c>
      <c r="C44" s="0" t="s">
        <v>2547</v>
      </c>
      <c r="D44" s="0" t="s">
        <v>2562</v>
      </c>
      <c r="E44" s="0" t="s">
        <v>2563</v>
      </c>
      <c r="F44" s="0" t="s">
        <v>2483</v>
      </c>
      <c r="G44" s="0" t="s">
        <v>1645</v>
      </c>
    </row>
    <row customHeight="1" ht="11.25">
      <c r="A45" s="0" t="s">
        <v>16</v>
      </c>
      <c r="B45" s="0" t="s">
        <v>2546</v>
      </c>
      <c r="C45" s="0" t="s">
        <v>2547</v>
      </c>
      <c r="D45" s="0" t="s">
        <v>2564</v>
      </c>
      <c r="E45" s="0" t="s">
        <v>2565</v>
      </c>
      <c r="F45" s="0" t="s">
        <v>2483</v>
      </c>
      <c r="G45" s="0" t="s">
        <v>1650</v>
      </c>
    </row>
    <row customHeight="1" ht="11.25">
      <c r="A46" s="0" t="s">
        <v>16</v>
      </c>
      <c r="B46" s="0" t="s">
        <v>2546</v>
      </c>
      <c r="C46" s="0" t="s">
        <v>2547</v>
      </c>
      <c r="D46" s="0" t="s">
        <v>2566</v>
      </c>
      <c r="E46" s="0" t="s">
        <v>2567</v>
      </c>
      <c r="F46" s="0" t="s">
        <v>2483</v>
      </c>
      <c r="G46" s="0" t="s">
        <v>1654</v>
      </c>
    </row>
    <row customHeight="1" ht="11.25">
      <c r="A47" s="0" t="s">
        <v>16</v>
      </c>
      <c r="B47" s="0" t="s">
        <v>2546</v>
      </c>
      <c r="C47" s="0" t="s">
        <v>2547</v>
      </c>
      <c r="D47" s="0" t="s">
        <v>2568</v>
      </c>
      <c r="E47" s="0" t="s">
        <v>2569</v>
      </c>
      <c r="F47" s="0" t="s">
        <v>2483</v>
      </c>
      <c r="G47" s="0" t="s">
        <v>1660</v>
      </c>
    </row>
    <row customHeight="1" ht="11.25">
      <c r="A48" s="0" t="s">
        <v>16</v>
      </c>
      <c r="B48" s="0" t="s">
        <v>2546</v>
      </c>
      <c r="C48" s="0" t="s">
        <v>2547</v>
      </c>
      <c r="D48" s="0" t="s">
        <v>2570</v>
      </c>
      <c r="E48" s="0" t="s">
        <v>2571</v>
      </c>
      <c r="F48" s="0" t="s">
        <v>2483</v>
      </c>
      <c r="G48" s="0" t="s">
        <v>1665</v>
      </c>
    </row>
    <row customHeight="1" ht="11.25">
      <c r="A49" s="0" t="s">
        <v>16</v>
      </c>
      <c r="B49" s="0" t="s">
        <v>2546</v>
      </c>
      <c r="C49" s="0" t="s">
        <v>2547</v>
      </c>
      <c r="D49" s="0" t="s">
        <v>2572</v>
      </c>
      <c r="E49" s="0" t="s">
        <v>2573</v>
      </c>
      <c r="F49" s="0" t="s">
        <v>2483</v>
      </c>
      <c r="G49" s="0" t="s">
        <v>1668</v>
      </c>
    </row>
    <row customHeight="1" ht="11.25">
      <c r="A50" s="0" t="s">
        <v>16</v>
      </c>
      <c r="B50" s="0" t="s">
        <v>2546</v>
      </c>
      <c r="C50" s="0" t="s">
        <v>2547</v>
      </c>
      <c r="D50" s="0" t="s">
        <v>2574</v>
      </c>
      <c r="E50" s="0" t="s">
        <v>2575</v>
      </c>
      <c r="F50" s="0" t="s">
        <v>2483</v>
      </c>
      <c r="G50" s="0" t="s">
        <v>1672</v>
      </c>
    </row>
    <row customHeight="1" ht="11.25">
      <c r="A51" s="0" t="s">
        <v>16</v>
      </c>
      <c r="B51" s="0" t="s">
        <v>2546</v>
      </c>
      <c r="C51" s="0" t="s">
        <v>2547</v>
      </c>
      <c r="D51" s="0" t="s">
        <v>2576</v>
      </c>
      <c r="E51" s="0" t="s">
        <v>2577</v>
      </c>
      <c r="F51" s="0" t="s">
        <v>2483</v>
      </c>
      <c r="G51" s="0" t="s">
        <v>1676</v>
      </c>
    </row>
    <row customHeight="1" ht="11.25">
      <c r="A52" s="0" t="s">
        <v>16</v>
      </c>
      <c r="B52" s="0" t="s">
        <v>2578</v>
      </c>
      <c r="C52" s="0" t="s">
        <v>2579</v>
      </c>
      <c r="D52" s="0" t="s">
        <v>2580</v>
      </c>
      <c r="E52" s="0" t="s">
        <v>2581</v>
      </c>
      <c r="F52" s="0" t="s">
        <v>2483</v>
      </c>
      <c r="G52" s="0" t="s">
        <v>1680</v>
      </c>
    </row>
    <row customHeight="1" ht="11.25">
      <c r="A53" s="0" t="s">
        <v>16</v>
      </c>
      <c r="B53" s="0" t="s">
        <v>2578</v>
      </c>
      <c r="C53" s="0" t="s">
        <v>2579</v>
      </c>
      <c r="D53" s="0" t="s">
        <v>2582</v>
      </c>
      <c r="E53" s="0" t="s">
        <v>2583</v>
      </c>
      <c r="F53" s="0" t="s">
        <v>2483</v>
      </c>
      <c r="G53" s="0" t="s">
        <v>1682</v>
      </c>
    </row>
    <row customHeight="1" ht="11.25">
      <c r="A54" s="0" t="s">
        <v>16</v>
      </c>
      <c r="B54" s="0" t="s">
        <v>2578</v>
      </c>
      <c r="C54" s="0" t="s">
        <v>2579</v>
      </c>
      <c r="D54" s="0" t="s">
        <v>2584</v>
      </c>
      <c r="E54" s="0" t="s">
        <v>2585</v>
      </c>
      <c r="F54" s="0" t="s">
        <v>2483</v>
      </c>
      <c r="G54" s="0" t="s">
        <v>1685</v>
      </c>
    </row>
    <row customHeight="1" ht="11.25">
      <c r="A55" s="0" t="s">
        <v>16</v>
      </c>
      <c r="B55" s="0" t="s">
        <v>2578</v>
      </c>
      <c r="C55" s="0" t="s">
        <v>2579</v>
      </c>
      <c r="D55" s="0" t="s">
        <v>2586</v>
      </c>
      <c r="E55" s="0" t="s">
        <v>2587</v>
      </c>
      <c r="F55" s="0" t="s">
        <v>2483</v>
      </c>
      <c r="G55" s="0" t="s">
        <v>1689</v>
      </c>
    </row>
    <row customHeight="1" ht="11.25">
      <c r="A56" s="0" t="s">
        <v>16</v>
      </c>
      <c r="B56" s="0" t="s">
        <v>2578</v>
      </c>
      <c r="C56" s="0" t="s">
        <v>2579</v>
      </c>
      <c r="D56" s="0" t="s">
        <v>2588</v>
      </c>
      <c r="E56" s="0" t="s">
        <v>2589</v>
      </c>
      <c r="F56" s="0" t="s">
        <v>2483</v>
      </c>
      <c r="G56" s="0" t="s">
        <v>1692</v>
      </c>
    </row>
    <row customHeight="1" ht="11.25">
      <c r="A57" s="0" t="s">
        <v>16</v>
      </c>
      <c r="B57" s="0" t="s">
        <v>2578</v>
      </c>
      <c r="C57" s="0" t="s">
        <v>2579</v>
      </c>
      <c r="D57" s="0" t="s">
        <v>2590</v>
      </c>
      <c r="E57" s="0" t="s">
        <v>2591</v>
      </c>
      <c r="F57" s="0" t="s">
        <v>2483</v>
      </c>
      <c r="G57" s="0" t="s">
        <v>1695</v>
      </c>
    </row>
    <row customHeight="1" ht="11.25">
      <c r="A58" s="0" t="s">
        <v>16</v>
      </c>
      <c r="B58" s="0" t="s">
        <v>2578</v>
      </c>
      <c r="C58" s="0" t="s">
        <v>2579</v>
      </c>
      <c r="D58" s="0" t="s">
        <v>2578</v>
      </c>
      <c r="E58" s="0" t="s">
        <v>2579</v>
      </c>
      <c r="F58" s="0" t="s">
        <v>2478</v>
      </c>
      <c r="G58" s="0" t="s">
        <v>1698</v>
      </c>
    </row>
    <row customHeight="1" ht="11.25">
      <c r="A59" s="0" t="s">
        <v>16</v>
      </c>
      <c r="B59" s="0" t="s">
        <v>2578</v>
      </c>
      <c r="C59" s="0" t="s">
        <v>2579</v>
      </c>
      <c r="D59" s="0" t="s">
        <v>2592</v>
      </c>
      <c r="E59" s="0" t="s">
        <v>2593</v>
      </c>
      <c r="F59" s="0" t="s">
        <v>2481</v>
      </c>
      <c r="G59" s="0" t="s">
        <v>1702</v>
      </c>
    </row>
    <row customHeight="1" ht="11.25">
      <c r="A60" s="0" t="s">
        <v>16</v>
      </c>
      <c r="B60" s="0" t="s">
        <v>2578</v>
      </c>
      <c r="C60" s="0" t="s">
        <v>2579</v>
      </c>
      <c r="D60" s="0" t="s">
        <v>2594</v>
      </c>
      <c r="E60" s="0" t="s">
        <v>2595</v>
      </c>
      <c r="F60" s="0" t="s">
        <v>2483</v>
      </c>
      <c r="G60" s="0" t="s">
        <v>1705</v>
      </c>
    </row>
    <row customHeight="1" ht="11.25">
      <c r="A61" s="0" t="s">
        <v>16</v>
      </c>
      <c r="B61" s="0" t="s">
        <v>2578</v>
      </c>
      <c r="C61" s="0" t="s">
        <v>2579</v>
      </c>
      <c r="D61" s="0" t="s">
        <v>2596</v>
      </c>
      <c r="E61" s="0" t="s">
        <v>2597</v>
      </c>
      <c r="F61" s="0" t="s">
        <v>2483</v>
      </c>
      <c r="G61" s="0" t="s">
        <v>2598</v>
      </c>
    </row>
    <row customHeight="1" ht="11.25">
      <c r="A62" s="0" t="s">
        <v>16</v>
      </c>
      <c r="B62" s="0" t="s">
        <v>2578</v>
      </c>
      <c r="C62" s="0" t="s">
        <v>2579</v>
      </c>
      <c r="D62" s="0" t="s">
        <v>2599</v>
      </c>
      <c r="E62" s="0" t="s">
        <v>2600</v>
      </c>
      <c r="F62" s="0" t="s">
        <v>2483</v>
      </c>
      <c r="G62" s="0" t="s">
        <v>2601</v>
      </c>
    </row>
    <row customHeight="1" ht="11.25">
      <c r="A63" s="0" t="s">
        <v>16</v>
      </c>
      <c r="B63" s="0" t="s">
        <v>2578</v>
      </c>
      <c r="C63" s="0" t="s">
        <v>2579</v>
      </c>
      <c r="D63" s="0" t="s">
        <v>2602</v>
      </c>
      <c r="E63" s="0" t="s">
        <v>2603</v>
      </c>
      <c r="F63" s="0" t="s">
        <v>2483</v>
      </c>
      <c r="G63" s="0" t="s">
        <v>2604</v>
      </c>
    </row>
    <row customHeight="1" ht="11.25">
      <c r="A64" s="0" t="s">
        <v>16</v>
      </c>
      <c r="B64" s="0" t="s">
        <v>2578</v>
      </c>
      <c r="C64" s="0" t="s">
        <v>2579</v>
      </c>
      <c r="D64" s="0" t="s">
        <v>2605</v>
      </c>
      <c r="E64" s="0" t="s">
        <v>2606</v>
      </c>
      <c r="F64" s="0" t="s">
        <v>2483</v>
      </c>
      <c r="G64" s="0" t="s">
        <v>2607</v>
      </c>
    </row>
    <row customHeight="1" ht="11.25">
      <c r="A65" s="0" t="s">
        <v>16</v>
      </c>
      <c r="B65" s="0" t="s">
        <v>2578</v>
      </c>
      <c r="C65" s="0" t="s">
        <v>2579</v>
      </c>
      <c r="D65" s="0" t="s">
        <v>2608</v>
      </c>
      <c r="E65" s="0" t="s">
        <v>2609</v>
      </c>
      <c r="F65" s="0" t="s">
        <v>2483</v>
      </c>
      <c r="G65" s="0" t="s">
        <v>2610</v>
      </c>
    </row>
    <row customHeight="1" ht="11.25">
      <c r="A66" s="0" t="s">
        <v>16</v>
      </c>
      <c r="B66" s="0" t="s">
        <v>2578</v>
      </c>
      <c r="C66" s="0" t="s">
        <v>2579</v>
      </c>
      <c r="D66" s="0" t="s">
        <v>2611</v>
      </c>
      <c r="E66" s="0" t="s">
        <v>2612</v>
      </c>
      <c r="F66" s="0" t="s">
        <v>2483</v>
      </c>
      <c r="G66" s="0" t="s">
        <v>2613</v>
      </c>
    </row>
    <row customHeight="1" ht="11.25">
      <c r="A67" s="0" t="s">
        <v>16</v>
      </c>
      <c r="B67" s="0" t="s">
        <v>2578</v>
      </c>
      <c r="C67" s="0" t="s">
        <v>2579</v>
      </c>
      <c r="D67" s="0" t="s">
        <v>2614</v>
      </c>
      <c r="E67" s="0" t="s">
        <v>2615</v>
      </c>
      <c r="F67" s="0" t="s">
        <v>2483</v>
      </c>
      <c r="G67" s="0" t="s">
        <v>2022</v>
      </c>
    </row>
    <row customHeight="1" ht="11.25">
      <c r="A68" s="0" t="s">
        <v>16</v>
      </c>
      <c r="B68" s="0" t="s">
        <v>2578</v>
      </c>
      <c r="C68" s="0" t="s">
        <v>2579</v>
      </c>
      <c r="D68" s="0" t="s">
        <v>2616</v>
      </c>
      <c r="E68" s="0" t="s">
        <v>2617</v>
      </c>
      <c r="F68" s="0" t="s">
        <v>2483</v>
      </c>
      <c r="G68" s="0" t="s">
        <v>2618</v>
      </c>
    </row>
    <row customHeight="1" ht="11.25">
      <c r="A69" s="0" t="s">
        <v>16</v>
      </c>
      <c r="B69" s="0" t="s">
        <v>2578</v>
      </c>
      <c r="C69" s="0" t="s">
        <v>2579</v>
      </c>
      <c r="D69" s="0" t="s">
        <v>2619</v>
      </c>
      <c r="E69" s="0" t="s">
        <v>2620</v>
      </c>
      <c r="F69" s="0" t="s">
        <v>2483</v>
      </c>
      <c r="G69" s="0" t="s">
        <v>2225</v>
      </c>
    </row>
    <row customHeight="1" ht="11.25">
      <c r="A70" s="0" t="s">
        <v>16</v>
      </c>
      <c r="B70" s="0" t="s">
        <v>2578</v>
      </c>
      <c r="C70" s="0" t="s">
        <v>2579</v>
      </c>
      <c r="D70" s="0" t="s">
        <v>2621</v>
      </c>
      <c r="E70" s="0" t="s">
        <v>2622</v>
      </c>
      <c r="F70" s="0" t="s">
        <v>2483</v>
      </c>
      <c r="G70" s="0" t="s">
        <v>2623</v>
      </c>
    </row>
    <row customHeight="1" ht="11.25">
      <c r="A71" s="0" t="s">
        <v>16</v>
      </c>
      <c r="B71" s="0" t="s">
        <v>2578</v>
      </c>
      <c r="C71" s="0" t="s">
        <v>2579</v>
      </c>
      <c r="D71" s="0" t="s">
        <v>2624</v>
      </c>
      <c r="E71" s="0" t="s">
        <v>2625</v>
      </c>
      <c r="F71" s="0" t="s">
        <v>2483</v>
      </c>
      <c r="G71" s="0" t="s">
        <v>2626</v>
      </c>
    </row>
    <row customHeight="1" ht="11.25">
      <c r="A72" s="0" t="s">
        <v>16</v>
      </c>
      <c r="B72" s="0" t="s">
        <v>2578</v>
      </c>
      <c r="C72" s="0" t="s">
        <v>2579</v>
      </c>
      <c r="D72" s="0" t="s">
        <v>2627</v>
      </c>
      <c r="E72" s="0" t="s">
        <v>2628</v>
      </c>
      <c r="F72" s="0" t="s">
        <v>2483</v>
      </c>
      <c r="G72" s="0" t="s">
        <v>2629</v>
      </c>
    </row>
    <row customHeight="1" ht="11.25">
      <c r="A73" s="0" t="s">
        <v>16</v>
      </c>
      <c r="B73" s="0" t="s">
        <v>2578</v>
      </c>
      <c r="C73" s="0" t="s">
        <v>2579</v>
      </c>
      <c r="D73" s="0" t="s">
        <v>2630</v>
      </c>
      <c r="E73" s="0" t="s">
        <v>2631</v>
      </c>
      <c r="F73" s="0" t="s">
        <v>2483</v>
      </c>
      <c r="G73" s="0" t="s">
        <v>2632</v>
      </c>
    </row>
    <row customHeight="1" ht="11.25">
      <c r="A74" s="0" t="s">
        <v>16</v>
      </c>
      <c r="B74" s="0" t="s">
        <v>2633</v>
      </c>
      <c r="C74" s="0" t="s">
        <v>2634</v>
      </c>
      <c r="D74" s="0" t="s">
        <v>2635</v>
      </c>
      <c r="E74" s="0" t="s">
        <v>2636</v>
      </c>
      <c r="F74" s="0" t="s">
        <v>2483</v>
      </c>
      <c r="G74" s="0" t="s">
        <v>2637</v>
      </c>
    </row>
    <row customHeight="1" ht="11.25">
      <c r="A75" s="0" t="s">
        <v>16</v>
      </c>
      <c r="B75" s="0" t="s">
        <v>2633</v>
      </c>
      <c r="C75" s="0" t="s">
        <v>2634</v>
      </c>
      <c r="D75" s="0" t="s">
        <v>2638</v>
      </c>
      <c r="E75" s="0" t="s">
        <v>2639</v>
      </c>
      <c r="F75" s="0" t="s">
        <v>2483</v>
      </c>
      <c r="G75" s="0" t="s">
        <v>2640</v>
      </c>
    </row>
    <row customHeight="1" ht="11.25">
      <c r="A76" s="0" t="s">
        <v>16</v>
      </c>
      <c r="B76" s="0" t="s">
        <v>2633</v>
      </c>
      <c r="C76" s="0" t="s">
        <v>2634</v>
      </c>
      <c r="D76" s="0" t="s">
        <v>2641</v>
      </c>
      <c r="E76" s="0" t="s">
        <v>2642</v>
      </c>
      <c r="F76" s="0" t="s">
        <v>2483</v>
      </c>
      <c r="G76" s="0" t="s">
        <v>2643</v>
      </c>
    </row>
    <row customHeight="1" ht="11.25">
      <c r="A77" s="0" t="s">
        <v>16</v>
      </c>
      <c r="B77" s="0" t="s">
        <v>2633</v>
      </c>
      <c r="C77" s="0" t="s">
        <v>2634</v>
      </c>
      <c r="D77" s="0" t="s">
        <v>2644</v>
      </c>
      <c r="E77" s="0" t="s">
        <v>2645</v>
      </c>
      <c r="F77" s="0" t="s">
        <v>2483</v>
      </c>
      <c r="G77" s="0" t="s">
        <v>2646</v>
      </c>
    </row>
    <row customHeight="1" ht="11.25">
      <c r="A78" s="0" t="s">
        <v>16</v>
      </c>
      <c r="B78" s="0" t="s">
        <v>2633</v>
      </c>
      <c r="C78" s="0" t="s">
        <v>2634</v>
      </c>
      <c r="D78" s="0" t="s">
        <v>2647</v>
      </c>
      <c r="E78" s="0" t="s">
        <v>2648</v>
      </c>
      <c r="F78" s="0" t="s">
        <v>2483</v>
      </c>
      <c r="G78" s="0" t="s">
        <v>2649</v>
      </c>
    </row>
    <row customHeight="1" ht="11.25">
      <c r="A79" s="0" t="s">
        <v>16</v>
      </c>
      <c r="B79" s="0" t="s">
        <v>2633</v>
      </c>
      <c r="C79" s="0" t="s">
        <v>2634</v>
      </c>
      <c r="D79" s="0" t="s">
        <v>2650</v>
      </c>
      <c r="E79" s="0" t="s">
        <v>2651</v>
      </c>
      <c r="F79" s="0" t="s">
        <v>2483</v>
      </c>
      <c r="G79" s="0" t="s">
        <v>2652</v>
      </c>
    </row>
    <row customHeight="1" ht="11.25">
      <c r="A80" s="0" t="s">
        <v>16</v>
      </c>
      <c r="B80" s="0" t="s">
        <v>2633</v>
      </c>
      <c r="C80" s="0" t="s">
        <v>2634</v>
      </c>
      <c r="D80" s="0" t="s">
        <v>2633</v>
      </c>
      <c r="E80" s="0" t="s">
        <v>2634</v>
      </c>
      <c r="F80" s="0" t="s">
        <v>2478</v>
      </c>
      <c r="G80" s="0" t="s">
        <v>2653</v>
      </c>
    </row>
    <row customHeight="1" ht="11.25">
      <c r="A81" s="0" t="s">
        <v>16</v>
      </c>
      <c r="B81" s="0" t="s">
        <v>2633</v>
      </c>
      <c r="C81" s="0" t="s">
        <v>2634</v>
      </c>
      <c r="D81" s="0" t="s">
        <v>2654</v>
      </c>
      <c r="E81" s="0" t="s">
        <v>2655</v>
      </c>
      <c r="F81" s="0" t="s">
        <v>2483</v>
      </c>
      <c r="G81" s="0" t="s">
        <v>2656</v>
      </c>
    </row>
    <row customHeight="1" ht="11.25">
      <c r="A82" s="0" t="s">
        <v>16</v>
      </c>
      <c r="B82" s="0" t="s">
        <v>2633</v>
      </c>
      <c r="C82" s="0" t="s">
        <v>2634</v>
      </c>
      <c r="D82" s="0" t="s">
        <v>2657</v>
      </c>
      <c r="E82" s="0" t="s">
        <v>2658</v>
      </c>
      <c r="F82" s="0" t="s">
        <v>2483</v>
      </c>
      <c r="G82" s="0" t="s">
        <v>2659</v>
      </c>
    </row>
    <row customHeight="1" ht="11.25">
      <c r="A83" s="0" t="s">
        <v>16</v>
      </c>
      <c r="B83" s="0" t="s">
        <v>2633</v>
      </c>
      <c r="C83" s="0" t="s">
        <v>2634</v>
      </c>
      <c r="D83" s="0" t="s">
        <v>2660</v>
      </c>
      <c r="E83" s="0" t="s">
        <v>2661</v>
      </c>
      <c r="F83" s="0" t="s">
        <v>2483</v>
      </c>
      <c r="G83" s="0" t="s">
        <v>2662</v>
      </c>
    </row>
    <row customHeight="1" ht="11.25">
      <c r="A84" s="0" t="s">
        <v>16</v>
      </c>
      <c r="B84" s="0" t="s">
        <v>2633</v>
      </c>
      <c r="C84" s="0" t="s">
        <v>2634</v>
      </c>
      <c r="D84" s="0" t="s">
        <v>2663</v>
      </c>
      <c r="E84" s="0" t="s">
        <v>2664</v>
      </c>
      <c r="F84" s="0" t="s">
        <v>2483</v>
      </c>
      <c r="G84" s="0" t="s">
        <v>2665</v>
      </c>
    </row>
    <row customHeight="1" ht="11.25">
      <c r="A85" s="0" t="s">
        <v>16</v>
      </c>
      <c r="B85" s="0" t="s">
        <v>2633</v>
      </c>
      <c r="C85" s="0" t="s">
        <v>2634</v>
      </c>
      <c r="D85" s="0" t="s">
        <v>2666</v>
      </c>
      <c r="E85" s="0" t="s">
        <v>2667</v>
      </c>
      <c r="F85" s="0" t="s">
        <v>2483</v>
      </c>
      <c r="G85" s="0" t="s">
        <v>2668</v>
      </c>
    </row>
    <row customHeight="1" ht="11.25">
      <c r="A86" s="0" t="s">
        <v>16</v>
      </c>
      <c r="B86" s="0" t="s">
        <v>2633</v>
      </c>
      <c r="C86" s="0" t="s">
        <v>2634</v>
      </c>
      <c r="D86" s="0" t="s">
        <v>2669</v>
      </c>
      <c r="E86" s="0" t="s">
        <v>2670</v>
      </c>
      <c r="F86" s="0" t="s">
        <v>2483</v>
      </c>
      <c r="G86" s="0" t="s">
        <v>2671</v>
      </c>
    </row>
    <row customHeight="1" ht="11.25">
      <c r="A87" s="0" t="s">
        <v>16</v>
      </c>
      <c r="B87" s="0" t="s">
        <v>2633</v>
      </c>
      <c r="C87" s="0" t="s">
        <v>2634</v>
      </c>
      <c r="D87" s="0" t="s">
        <v>2672</v>
      </c>
      <c r="E87" s="0" t="s">
        <v>2673</v>
      </c>
      <c r="F87" s="0" t="s">
        <v>2483</v>
      </c>
      <c r="G87" s="0" t="s">
        <v>2674</v>
      </c>
    </row>
    <row customHeight="1" ht="11.25">
      <c r="A88" s="0" t="s">
        <v>16</v>
      </c>
      <c r="B88" s="0" t="s">
        <v>2675</v>
      </c>
      <c r="C88" s="0" t="s">
        <v>2676</v>
      </c>
      <c r="D88" s="0" t="s">
        <v>2677</v>
      </c>
      <c r="E88" s="0" t="s">
        <v>2678</v>
      </c>
      <c r="F88" s="0" t="s">
        <v>2483</v>
      </c>
      <c r="G88" s="0" t="s">
        <v>2679</v>
      </c>
    </row>
    <row customHeight="1" ht="11.25">
      <c r="A89" s="0" t="s">
        <v>16</v>
      </c>
      <c r="B89" s="0" t="s">
        <v>2675</v>
      </c>
      <c r="C89" s="0" t="s">
        <v>2676</v>
      </c>
      <c r="D89" s="0" t="s">
        <v>2680</v>
      </c>
      <c r="E89" s="0" t="s">
        <v>2681</v>
      </c>
      <c r="F89" s="0" t="s">
        <v>2483</v>
      </c>
      <c r="G89" s="0" t="s">
        <v>2682</v>
      </c>
    </row>
    <row customHeight="1" ht="11.25">
      <c r="A90" s="0" t="s">
        <v>16</v>
      </c>
      <c r="B90" s="0" t="s">
        <v>2675</v>
      </c>
      <c r="C90" s="0" t="s">
        <v>2676</v>
      </c>
      <c r="D90" s="0" t="s">
        <v>2683</v>
      </c>
      <c r="E90" s="0" t="s">
        <v>2684</v>
      </c>
      <c r="F90" s="0" t="s">
        <v>2483</v>
      </c>
      <c r="G90" s="0" t="s">
        <v>2685</v>
      </c>
    </row>
    <row customHeight="1" ht="11.25">
      <c r="A91" s="0" t="s">
        <v>16</v>
      </c>
      <c r="B91" s="0" t="s">
        <v>2675</v>
      </c>
      <c r="C91" s="0" t="s">
        <v>2676</v>
      </c>
      <c r="D91" s="0" t="s">
        <v>2686</v>
      </c>
      <c r="E91" s="0" t="s">
        <v>2687</v>
      </c>
      <c r="F91" s="0" t="s">
        <v>2483</v>
      </c>
      <c r="G91" s="0" t="s">
        <v>2688</v>
      </c>
    </row>
    <row customHeight="1" ht="11.25">
      <c r="A92" s="0" t="s">
        <v>16</v>
      </c>
      <c r="B92" s="0" t="s">
        <v>2675</v>
      </c>
      <c r="C92" s="0" t="s">
        <v>2676</v>
      </c>
      <c r="D92" s="0" t="s">
        <v>2689</v>
      </c>
      <c r="E92" s="0" t="s">
        <v>2690</v>
      </c>
      <c r="F92" s="0" t="s">
        <v>2483</v>
      </c>
      <c r="G92" s="0" t="s">
        <v>2691</v>
      </c>
    </row>
    <row customHeight="1" ht="11.25">
      <c r="A93" s="0" t="s">
        <v>16</v>
      </c>
      <c r="B93" s="0" t="s">
        <v>2675</v>
      </c>
      <c r="C93" s="0" t="s">
        <v>2676</v>
      </c>
      <c r="D93" s="0" t="s">
        <v>2692</v>
      </c>
      <c r="E93" s="0" t="s">
        <v>2693</v>
      </c>
      <c r="F93" s="0" t="s">
        <v>2483</v>
      </c>
      <c r="G93" s="0" t="s">
        <v>2694</v>
      </c>
    </row>
    <row customHeight="1" ht="11.25">
      <c r="A94" s="0" t="s">
        <v>16</v>
      </c>
      <c r="B94" s="0" t="s">
        <v>2675</v>
      </c>
      <c r="C94" s="0" t="s">
        <v>2676</v>
      </c>
      <c r="D94" s="0" t="s">
        <v>2695</v>
      </c>
      <c r="E94" s="0" t="s">
        <v>2696</v>
      </c>
      <c r="F94" s="0" t="s">
        <v>2483</v>
      </c>
      <c r="G94" s="0" t="s">
        <v>2697</v>
      </c>
    </row>
    <row customHeight="1" ht="11.25">
      <c r="A95" s="0" t="s">
        <v>16</v>
      </c>
      <c r="B95" s="0" t="s">
        <v>2675</v>
      </c>
      <c r="C95" s="0" t="s">
        <v>2676</v>
      </c>
      <c r="D95" s="0" t="s">
        <v>2675</v>
      </c>
      <c r="E95" s="0" t="s">
        <v>2676</v>
      </c>
      <c r="F95" s="0" t="s">
        <v>2478</v>
      </c>
      <c r="G95" s="0" t="s">
        <v>2698</v>
      </c>
    </row>
    <row customHeight="1" ht="11.25">
      <c r="A96" s="0" t="s">
        <v>16</v>
      </c>
      <c r="B96" s="0" t="s">
        <v>2675</v>
      </c>
      <c r="C96" s="0" t="s">
        <v>2676</v>
      </c>
      <c r="D96" s="0" t="s">
        <v>2699</v>
      </c>
      <c r="E96" s="0" t="s">
        <v>2700</v>
      </c>
      <c r="F96" s="0" t="s">
        <v>2481</v>
      </c>
      <c r="G96" s="0" t="s">
        <v>2701</v>
      </c>
    </row>
    <row customHeight="1" ht="11.25">
      <c r="A97" s="0" t="s">
        <v>16</v>
      </c>
      <c r="B97" s="0" t="s">
        <v>2675</v>
      </c>
      <c r="C97" s="0" t="s">
        <v>2676</v>
      </c>
      <c r="D97" s="0" t="s">
        <v>2702</v>
      </c>
      <c r="E97" s="0" t="s">
        <v>2703</v>
      </c>
      <c r="F97" s="0" t="s">
        <v>2483</v>
      </c>
      <c r="G97" s="0" t="s">
        <v>2704</v>
      </c>
    </row>
    <row customHeight="1" ht="11.25">
      <c r="A98" s="0" t="s">
        <v>16</v>
      </c>
      <c r="B98" s="0" t="s">
        <v>2675</v>
      </c>
      <c r="C98" s="0" t="s">
        <v>2676</v>
      </c>
      <c r="D98" s="0" t="s">
        <v>2705</v>
      </c>
      <c r="E98" s="0" t="s">
        <v>2706</v>
      </c>
      <c r="F98" s="0" t="s">
        <v>2483</v>
      </c>
      <c r="G98" s="0" t="s">
        <v>2707</v>
      </c>
    </row>
    <row customHeight="1" ht="11.25">
      <c r="A99" s="0" t="s">
        <v>16</v>
      </c>
      <c r="B99" s="0" t="s">
        <v>2675</v>
      </c>
      <c r="C99" s="0" t="s">
        <v>2676</v>
      </c>
      <c r="D99" s="0" t="s">
        <v>2708</v>
      </c>
      <c r="E99" s="0" t="s">
        <v>2709</v>
      </c>
      <c r="F99" s="0" t="s">
        <v>2483</v>
      </c>
      <c r="G99" s="0" t="s">
        <v>2710</v>
      </c>
    </row>
    <row customHeight="1" ht="11.25">
      <c r="A100" s="0" t="s">
        <v>16</v>
      </c>
      <c r="B100" s="0" t="s">
        <v>2675</v>
      </c>
      <c r="C100" s="0" t="s">
        <v>2676</v>
      </c>
      <c r="D100" s="0" t="s">
        <v>2711</v>
      </c>
      <c r="E100" s="0" t="s">
        <v>2712</v>
      </c>
      <c r="F100" s="0" t="s">
        <v>2483</v>
      </c>
      <c r="G100" s="0" t="s">
        <v>2713</v>
      </c>
    </row>
    <row customHeight="1" ht="11.25">
      <c r="A101" s="0" t="s">
        <v>16</v>
      </c>
      <c r="B101" s="0" t="s">
        <v>2675</v>
      </c>
      <c r="C101" s="0" t="s">
        <v>2676</v>
      </c>
      <c r="D101" s="0" t="s">
        <v>2714</v>
      </c>
      <c r="E101" s="0" t="s">
        <v>2715</v>
      </c>
      <c r="F101" s="0" t="s">
        <v>2483</v>
      </c>
      <c r="G101" s="0" t="s">
        <v>2716</v>
      </c>
    </row>
    <row customHeight="1" ht="11.25">
      <c r="A102" s="0" t="s">
        <v>16</v>
      </c>
      <c r="B102" s="0" t="s">
        <v>2675</v>
      </c>
      <c r="C102" s="0" t="s">
        <v>2676</v>
      </c>
      <c r="D102" s="0" t="s">
        <v>2717</v>
      </c>
      <c r="E102" s="0" t="s">
        <v>2718</v>
      </c>
      <c r="F102" s="0" t="s">
        <v>2483</v>
      </c>
      <c r="G102" s="0" t="s">
        <v>2719</v>
      </c>
    </row>
    <row customHeight="1" ht="11.25">
      <c r="A103" s="0" t="s">
        <v>16</v>
      </c>
      <c r="B103" s="0" t="s">
        <v>2720</v>
      </c>
      <c r="C103" s="0" t="s">
        <v>2721</v>
      </c>
      <c r="D103" s="0" t="s">
        <v>2722</v>
      </c>
      <c r="E103" s="0" t="s">
        <v>2723</v>
      </c>
      <c r="F103" s="0" t="s">
        <v>2483</v>
      </c>
      <c r="G103" s="0" t="s">
        <v>2724</v>
      </c>
    </row>
    <row customHeight="1" ht="11.25">
      <c r="A104" s="0" t="s">
        <v>16</v>
      </c>
      <c r="B104" s="0" t="s">
        <v>2720</v>
      </c>
      <c r="C104" s="0" t="s">
        <v>2721</v>
      </c>
      <c r="D104" s="0" t="s">
        <v>2725</v>
      </c>
      <c r="E104" s="0" t="s">
        <v>2726</v>
      </c>
      <c r="F104" s="0" t="s">
        <v>2483</v>
      </c>
      <c r="G104" s="0" t="s">
        <v>2727</v>
      </c>
    </row>
    <row customHeight="1" ht="11.25">
      <c r="A105" s="0" t="s">
        <v>16</v>
      </c>
      <c r="B105" s="0" t="s">
        <v>2720</v>
      </c>
      <c r="C105" s="0" t="s">
        <v>2721</v>
      </c>
      <c r="D105" s="0" t="s">
        <v>2728</v>
      </c>
      <c r="E105" s="0" t="s">
        <v>2729</v>
      </c>
      <c r="F105" s="0" t="s">
        <v>2483</v>
      </c>
      <c r="G105" s="0" t="s">
        <v>2730</v>
      </c>
    </row>
    <row customHeight="1" ht="11.25">
      <c r="A106" s="0" t="s">
        <v>16</v>
      </c>
      <c r="B106" s="0" t="s">
        <v>2720</v>
      </c>
      <c r="C106" s="0" t="s">
        <v>2721</v>
      </c>
      <c r="D106" s="0" t="s">
        <v>2731</v>
      </c>
      <c r="E106" s="0" t="s">
        <v>2732</v>
      </c>
      <c r="F106" s="0" t="s">
        <v>2483</v>
      </c>
      <c r="G106" s="0" t="s">
        <v>2733</v>
      </c>
    </row>
    <row customHeight="1" ht="11.25">
      <c r="A107" s="0" t="s">
        <v>16</v>
      </c>
      <c r="B107" s="0" t="s">
        <v>2720</v>
      </c>
      <c r="C107" s="0" t="s">
        <v>2721</v>
      </c>
      <c r="D107" s="0" t="s">
        <v>2734</v>
      </c>
      <c r="E107" s="0" t="s">
        <v>2735</v>
      </c>
      <c r="F107" s="0" t="s">
        <v>2483</v>
      </c>
      <c r="G107" s="0" t="s">
        <v>2736</v>
      </c>
    </row>
    <row customHeight="1" ht="11.25">
      <c r="A108" s="0" t="s">
        <v>16</v>
      </c>
      <c r="B108" s="0" t="s">
        <v>2720</v>
      </c>
      <c r="C108" s="0" t="s">
        <v>2721</v>
      </c>
      <c r="D108" s="0" t="s">
        <v>2737</v>
      </c>
      <c r="E108" s="0" t="s">
        <v>2738</v>
      </c>
      <c r="F108" s="0" t="s">
        <v>2483</v>
      </c>
      <c r="G108" s="0" t="s">
        <v>2739</v>
      </c>
    </row>
    <row customHeight="1" ht="11.25">
      <c r="A109" s="0" t="s">
        <v>16</v>
      </c>
      <c r="B109" s="0" t="s">
        <v>2720</v>
      </c>
      <c r="C109" s="0" t="s">
        <v>2721</v>
      </c>
      <c r="D109" s="0" t="s">
        <v>2740</v>
      </c>
      <c r="E109" s="0" t="s">
        <v>2741</v>
      </c>
      <c r="F109" s="0" t="s">
        <v>2483</v>
      </c>
      <c r="G109" s="0" t="s">
        <v>2742</v>
      </c>
    </row>
    <row customHeight="1" ht="11.25">
      <c r="A110" s="0" t="s">
        <v>16</v>
      </c>
      <c r="B110" s="0" t="s">
        <v>2720</v>
      </c>
      <c r="C110" s="0" t="s">
        <v>2721</v>
      </c>
      <c r="D110" s="0" t="s">
        <v>2743</v>
      </c>
      <c r="E110" s="0" t="s">
        <v>2744</v>
      </c>
      <c r="F110" s="0" t="s">
        <v>2483</v>
      </c>
      <c r="G110" s="0" t="s">
        <v>2745</v>
      </c>
    </row>
    <row customHeight="1" ht="11.25">
      <c r="A111" s="0" t="s">
        <v>16</v>
      </c>
      <c r="B111" s="0" t="s">
        <v>2720</v>
      </c>
      <c r="C111" s="0" t="s">
        <v>2721</v>
      </c>
      <c r="D111" s="0" t="s">
        <v>2746</v>
      </c>
      <c r="E111" s="0" t="s">
        <v>2747</v>
      </c>
      <c r="F111" s="0" t="s">
        <v>2483</v>
      </c>
      <c r="G111" s="0" t="s">
        <v>2748</v>
      </c>
    </row>
    <row customHeight="1" ht="11.25">
      <c r="A112" s="0" t="s">
        <v>16</v>
      </c>
      <c r="B112" s="0" t="s">
        <v>2720</v>
      </c>
      <c r="C112" s="0" t="s">
        <v>2721</v>
      </c>
      <c r="D112" s="0" t="s">
        <v>2749</v>
      </c>
      <c r="E112" s="0" t="s">
        <v>2750</v>
      </c>
      <c r="F112" s="0" t="s">
        <v>2483</v>
      </c>
      <c r="G112" s="0" t="s">
        <v>2751</v>
      </c>
    </row>
    <row customHeight="1" ht="11.25">
      <c r="A113" s="0" t="s">
        <v>16</v>
      </c>
      <c r="B113" s="0" t="s">
        <v>2720</v>
      </c>
      <c r="C113" s="0" t="s">
        <v>2721</v>
      </c>
      <c r="D113" s="0" t="s">
        <v>2752</v>
      </c>
      <c r="E113" s="0" t="s">
        <v>2753</v>
      </c>
      <c r="F113" s="0" t="s">
        <v>2483</v>
      </c>
      <c r="G113" s="0" t="s">
        <v>2754</v>
      </c>
    </row>
    <row customHeight="1" ht="11.25">
      <c r="A114" s="0" t="s">
        <v>16</v>
      </c>
      <c r="B114" s="0" t="s">
        <v>2720</v>
      </c>
      <c r="C114" s="0" t="s">
        <v>2721</v>
      </c>
      <c r="D114" s="0" t="s">
        <v>2720</v>
      </c>
      <c r="E114" s="0" t="s">
        <v>2721</v>
      </c>
      <c r="F114" s="0" t="s">
        <v>2478</v>
      </c>
      <c r="G114" s="0" t="s">
        <v>2755</v>
      </c>
    </row>
    <row customHeight="1" ht="11.25">
      <c r="A115" s="0" t="s">
        <v>16</v>
      </c>
      <c r="B115" s="0" t="s">
        <v>2720</v>
      </c>
      <c r="C115" s="0" t="s">
        <v>2721</v>
      </c>
      <c r="D115" s="0" t="s">
        <v>2756</v>
      </c>
      <c r="E115" s="0" t="s">
        <v>2757</v>
      </c>
      <c r="F115" s="0" t="s">
        <v>2483</v>
      </c>
      <c r="G115" s="0" t="s">
        <v>2758</v>
      </c>
    </row>
    <row customHeight="1" ht="11.25">
      <c r="A116" s="0" t="s">
        <v>16</v>
      </c>
      <c r="B116" s="0" t="s">
        <v>2759</v>
      </c>
      <c r="C116" s="0" t="s">
        <v>2760</v>
      </c>
      <c r="D116" s="0" t="s">
        <v>2761</v>
      </c>
      <c r="E116" s="0" t="s">
        <v>2762</v>
      </c>
      <c r="F116" s="0" t="s">
        <v>2483</v>
      </c>
      <c r="G116" s="0" t="s">
        <v>2763</v>
      </c>
    </row>
    <row customHeight="1" ht="11.25">
      <c r="A117" s="0" t="s">
        <v>16</v>
      </c>
      <c r="B117" s="0" t="s">
        <v>2759</v>
      </c>
      <c r="C117" s="0" t="s">
        <v>2760</v>
      </c>
      <c r="D117" s="0" t="s">
        <v>2764</v>
      </c>
      <c r="E117" s="0" t="s">
        <v>2765</v>
      </c>
      <c r="F117" s="0" t="s">
        <v>2483</v>
      </c>
      <c r="G117" s="0" t="s">
        <v>2766</v>
      </c>
    </row>
    <row customHeight="1" ht="11.25">
      <c r="A118" s="0" t="s">
        <v>16</v>
      </c>
      <c r="B118" s="0" t="s">
        <v>2759</v>
      </c>
      <c r="C118" s="0" t="s">
        <v>2760</v>
      </c>
      <c r="D118" s="0" t="s">
        <v>2767</v>
      </c>
      <c r="E118" s="0" t="s">
        <v>2768</v>
      </c>
      <c r="F118" s="0" t="s">
        <v>2483</v>
      </c>
      <c r="G118" s="0" t="s">
        <v>2769</v>
      </c>
    </row>
    <row customHeight="1" ht="11.25">
      <c r="A119" s="0" t="s">
        <v>16</v>
      </c>
      <c r="B119" s="0" t="s">
        <v>2759</v>
      </c>
      <c r="C119" s="0" t="s">
        <v>2760</v>
      </c>
      <c r="D119" s="0" t="s">
        <v>2770</v>
      </c>
      <c r="E119" s="0" t="s">
        <v>2771</v>
      </c>
      <c r="F119" s="0" t="s">
        <v>2483</v>
      </c>
      <c r="G119" s="0" t="s">
        <v>2772</v>
      </c>
    </row>
    <row customHeight="1" ht="11.25">
      <c r="A120" s="0" t="s">
        <v>16</v>
      </c>
      <c r="B120" s="0" t="s">
        <v>2759</v>
      </c>
      <c r="C120" s="0" t="s">
        <v>2760</v>
      </c>
      <c r="D120" s="0" t="s">
        <v>2773</v>
      </c>
      <c r="E120" s="0" t="s">
        <v>2774</v>
      </c>
      <c r="F120" s="0" t="s">
        <v>2483</v>
      </c>
      <c r="G120" s="0" t="s">
        <v>2775</v>
      </c>
    </row>
    <row customHeight="1" ht="11.25">
      <c r="A121" s="0" t="s">
        <v>16</v>
      </c>
      <c r="B121" s="0" t="s">
        <v>2759</v>
      </c>
      <c r="C121" s="0" t="s">
        <v>2760</v>
      </c>
      <c r="D121" s="0" t="s">
        <v>2759</v>
      </c>
      <c r="E121" s="0" t="s">
        <v>2760</v>
      </c>
      <c r="F121" s="0" t="s">
        <v>2478</v>
      </c>
      <c r="G121" s="0" t="s">
        <v>2776</v>
      </c>
    </row>
    <row customHeight="1" ht="11.25">
      <c r="A122" s="0" t="s">
        <v>16</v>
      </c>
      <c r="B122" s="0" t="s">
        <v>2759</v>
      </c>
      <c r="C122" s="0" t="s">
        <v>2760</v>
      </c>
      <c r="D122" s="0" t="s">
        <v>2777</v>
      </c>
      <c r="E122" s="0" t="s">
        <v>2778</v>
      </c>
      <c r="F122" s="0" t="s">
        <v>2483</v>
      </c>
      <c r="G122" s="0" t="s">
        <v>2779</v>
      </c>
    </row>
    <row customHeight="1" ht="11.25">
      <c r="A123" s="0" t="s">
        <v>16</v>
      </c>
      <c r="B123" s="0" t="s">
        <v>2759</v>
      </c>
      <c r="C123" s="0" t="s">
        <v>2760</v>
      </c>
      <c r="D123" s="0" t="s">
        <v>2780</v>
      </c>
      <c r="E123" s="0" t="s">
        <v>2781</v>
      </c>
      <c r="F123" s="0" t="s">
        <v>2483</v>
      </c>
      <c r="G123" s="0" t="s">
        <v>2782</v>
      </c>
    </row>
    <row customHeight="1" ht="11.25">
      <c r="A124" s="0" t="s">
        <v>16</v>
      </c>
      <c r="B124" s="0" t="s">
        <v>2759</v>
      </c>
      <c r="C124" s="0" t="s">
        <v>2760</v>
      </c>
      <c r="D124" s="0" t="s">
        <v>2783</v>
      </c>
      <c r="E124" s="0" t="s">
        <v>2784</v>
      </c>
      <c r="F124" s="0" t="s">
        <v>2483</v>
      </c>
      <c r="G124" s="0" t="s">
        <v>2785</v>
      </c>
    </row>
    <row customHeight="1" ht="11.25">
      <c r="A125" s="0" t="s">
        <v>16</v>
      </c>
      <c r="B125" s="0" t="s">
        <v>2759</v>
      </c>
      <c r="C125" s="0" t="s">
        <v>2760</v>
      </c>
      <c r="D125" s="0" t="s">
        <v>2786</v>
      </c>
      <c r="E125" s="0" t="s">
        <v>2787</v>
      </c>
      <c r="F125" s="0" t="s">
        <v>2483</v>
      </c>
      <c r="G125" s="0" t="s">
        <v>2788</v>
      </c>
    </row>
    <row customHeight="1" ht="11.25">
      <c r="A126" s="0" t="s">
        <v>16</v>
      </c>
      <c r="B126" s="0" t="s">
        <v>2759</v>
      </c>
      <c r="C126" s="0" t="s">
        <v>2760</v>
      </c>
      <c r="D126" s="0" t="s">
        <v>2789</v>
      </c>
      <c r="E126" s="0" t="s">
        <v>2790</v>
      </c>
      <c r="F126" s="0" t="s">
        <v>2483</v>
      </c>
      <c r="G126" s="0" t="s">
        <v>2791</v>
      </c>
    </row>
    <row customHeight="1" ht="11.25">
      <c r="A127" s="0" t="s">
        <v>16</v>
      </c>
      <c r="B127" s="0" t="s">
        <v>2759</v>
      </c>
      <c r="C127" s="0" t="s">
        <v>2760</v>
      </c>
      <c r="D127" s="0" t="s">
        <v>2792</v>
      </c>
      <c r="E127" s="0" t="s">
        <v>2793</v>
      </c>
      <c r="F127" s="0" t="s">
        <v>2483</v>
      </c>
      <c r="G127" s="0" t="s">
        <v>2794</v>
      </c>
    </row>
    <row customHeight="1" ht="11.25">
      <c r="A128" s="0" t="s">
        <v>16</v>
      </c>
      <c r="B128" s="0" t="s">
        <v>2759</v>
      </c>
      <c r="C128" s="0" t="s">
        <v>2760</v>
      </c>
      <c r="D128" s="0" t="s">
        <v>2795</v>
      </c>
      <c r="E128" s="0" t="s">
        <v>2796</v>
      </c>
      <c r="F128" s="0" t="s">
        <v>2483</v>
      </c>
      <c r="G128" s="0" t="s">
        <v>2797</v>
      </c>
    </row>
    <row customHeight="1" ht="11.25">
      <c r="A129" s="0" t="s">
        <v>16</v>
      </c>
      <c r="B129" s="0" t="s">
        <v>2759</v>
      </c>
      <c r="C129" s="0" t="s">
        <v>2760</v>
      </c>
      <c r="D129" s="0" t="s">
        <v>2798</v>
      </c>
      <c r="E129" s="0" t="s">
        <v>2799</v>
      </c>
      <c r="F129" s="0" t="s">
        <v>2483</v>
      </c>
      <c r="G129" s="0" t="s">
        <v>2800</v>
      </c>
    </row>
    <row customHeight="1" ht="11.25">
      <c r="A130" s="0" t="s">
        <v>16</v>
      </c>
      <c r="B130" s="0" t="s">
        <v>2759</v>
      </c>
      <c r="C130" s="0" t="s">
        <v>2760</v>
      </c>
      <c r="D130" s="0" t="s">
        <v>2801</v>
      </c>
      <c r="E130" s="0" t="s">
        <v>2802</v>
      </c>
      <c r="F130" s="0" t="s">
        <v>2483</v>
      </c>
      <c r="G130" s="0" t="s">
        <v>2803</v>
      </c>
    </row>
    <row customHeight="1" ht="11.25">
      <c r="A131" s="0" t="s">
        <v>16</v>
      </c>
      <c r="B131" s="0" t="s">
        <v>2804</v>
      </c>
      <c r="C131" s="0" t="s">
        <v>2805</v>
      </c>
      <c r="D131" s="0" t="s">
        <v>2806</v>
      </c>
      <c r="E131" s="0" t="s">
        <v>2807</v>
      </c>
      <c r="F131" s="0" t="s">
        <v>2483</v>
      </c>
      <c r="G131" s="0" t="s">
        <v>2808</v>
      </c>
    </row>
    <row customHeight="1" ht="11.25">
      <c r="A132" s="0" t="s">
        <v>16</v>
      </c>
      <c r="B132" s="0" t="s">
        <v>2804</v>
      </c>
      <c r="C132" s="0" t="s">
        <v>2805</v>
      </c>
      <c r="D132" s="0" t="s">
        <v>2677</v>
      </c>
      <c r="E132" s="0" t="s">
        <v>2809</v>
      </c>
      <c r="F132" s="0" t="s">
        <v>2483</v>
      </c>
      <c r="G132" s="0" t="s">
        <v>2810</v>
      </c>
    </row>
    <row customHeight="1" ht="11.25">
      <c r="A133" s="0" t="s">
        <v>16</v>
      </c>
      <c r="B133" s="0" t="s">
        <v>2804</v>
      </c>
      <c r="C133" s="0" t="s">
        <v>2805</v>
      </c>
      <c r="D133" s="0" t="s">
        <v>2811</v>
      </c>
      <c r="E133" s="0" t="s">
        <v>2812</v>
      </c>
      <c r="F133" s="0" t="s">
        <v>2483</v>
      </c>
      <c r="G133" s="0" t="s">
        <v>2813</v>
      </c>
    </row>
    <row customHeight="1" ht="11.25">
      <c r="A134" s="0" t="s">
        <v>16</v>
      </c>
      <c r="B134" s="0" t="s">
        <v>2804</v>
      </c>
      <c r="C134" s="0" t="s">
        <v>2805</v>
      </c>
      <c r="D134" s="0" t="s">
        <v>2814</v>
      </c>
      <c r="E134" s="0" t="s">
        <v>2815</v>
      </c>
      <c r="F134" s="0" t="s">
        <v>2483</v>
      </c>
      <c r="G134" s="0" t="s">
        <v>2816</v>
      </c>
    </row>
    <row customHeight="1" ht="11.25">
      <c r="A135" s="0" t="s">
        <v>16</v>
      </c>
      <c r="B135" s="0" t="s">
        <v>2804</v>
      </c>
      <c r="C135" s="0" t="s">
        <v>2805</v>
      </c>
      <c r="D135" s="0" t="s">
        <v>2817</v>
      </c>
      <c r="E135" s="0" t="s">
        <v>2818</v>
      </c>
      <c r="F135" s="0" t="s">
        <v>2483</v>
      </c>
      <c r="G135" s="0" t="s">
        <v>2819</v>
      </c>
    </row>
    <row customHeight="1" ht="11.25">
      <c r="A136" s="0" t="s">
        <v>16</v>
      </c>
      <c r="B136" s="0" t="s">
        <v>2804</v>
      </c>
      <c r="C136" s="0" t="s">
        <v>2805</v>
      </c>
      <c r="D136" s="0" t="s">
        <v>2512</v>
      </c>
      <c r="E136" s="0" t="s">
        <v>2820</v>
      </c>
      <c r="F136" s="0" t="s">
        <v>2483</v>
      </c>
      <c r="G136" s="0" t="s">
        <v>2821</v>
      </c>
    </row>
    <row customHeight="1" ht="11.25">
      <c r="A137" s="0" t="s">
        <v>16</v>
      </c>
      <c r="B137" s="0" t="s">
        <v>2804</v>
      </c>
      <c r="C137" s="0" t="s">
        <v>2805</v>
      </c>
      <c r="D137" s="0" t="s">
        <v>2822</v>
      </c>
      <c r="E137" s="0" t="s">
        <v>2823</v>
      </c>
      <c r="F137" s="0" t="s">
        <v>2483</v>
      </c>
      <c r="G137" s="0" t="s">
        <v>2824</v>
      </c>
    </row>
    <row customHeight="1" ht="11.25">
      <c r="A138" s="0" t="s">
        <v>16</v>
      </c>
      <c r="B138" s="0" t="s">
        <v>2804</v>
      </c>
      <c r="C138" s="0" t="s">
        <v>2805</v>
      </c>
      <c r="D138" s="0" t="s">
        <v>2825</v>
      </c>
      <c r="E138" s="0" t="s">
        <v>2826</v>
      </c>
      <c r="F138" s="0" t="s">
        <v>2483</v>
      </c>
      <c r="G138" s="0" t="s">
        <v>2827</v>
      </c>
    </row>
    <row customHeight="1" ht="11.25">
      <c r="A139" s="0" t="s">
        <v>16</v>
      </c>
      <c r="B139" s="0" t="s">
        <v>2804</v>
      </c>
      <c r="C139" s="0" t="s">
        <v>2805</v>
      </c>
      <c r="D139" s="0" t="s">
        <v>2828</v>
      </c>
      <c r="E139" s="0" t="s">
        <v>2829</v>
      </c>
      <c r="F139" s="0" t="s">
        <v>2483</v>
      </c>
      <c r="G139" s="0" t="s">
        <v>2830</v>
      </c>
    </row>
    <row customHeight="1" ht="11.25">
      <c r="A140" s="0" t="s">
        <v>16</v>
      </c>
      <c r="B140" s="0" t="s">
        <v>2804</v>
      </c>
      <c r="C140" s="0" t="s">
        <v>2805</v>
      </c>
      <c r="D140" s="0" t="s">
        <v>2831</v>
      </c>
      <c r="E140" s="0" t="s">
        <v>2832</v>
      </c>
      <c r="F140" s="0" t="s">
        <v>2483</v>
      </c>
      <c r="G140" s="0" t="s">
        <v>2833</v>
      </c>
    </row>
    <row customHeight="1" ht="11.25">
      <c r="A141" s="0" t="s">
        <v>16</v>
      </c>
      <c r="B141" s="0" t="s">
        <v>2804</v>
      </c>
      <c r="C141" s="0" t="s">
        <v>2805</v>
      </c>
      <c r="D141" s="0" t="s">
        <v>2834</v>
      </c>
      <c r="E141" s="0" t="s">
        <v>2835</v>
      </c>
      <c r="F141" s="0" t="s">
        <v>2483</v>
      </c>
      <c r="G141" s="0" t="s">
        <v>2836</v>
      </c>
    </row>
    <row customHeight="1" ht="11.25">
      <c r="A142" s="0" t="s">
        <v>16</v>
      </c>
      <c r="B142" s="0" t="s">
        <v>2804</v>
      </c>
      <c r="C142" s="0" t="s">
        <v>2805</v>
      </c>
      <c r="D142" s="0" t="s">
        <v>2837</v>
      </c>
      <c r="E142" s="0" t="s">
        <v>2838</v>
      </c>
      <c r="F142" s="0" t="s">
        <v>2483</v>
      </c>
      <c r="G142" s="0" t="s">
        <v>2839</v>
      </c>
    </row>
    <row customHeight="1" ht="11.25">
      <c r="A143" s="0" t="s">
        <v>16</v>
      </c>
      <c r="B143" s="0" t="s">
        <v>2804</v>
      </c>
      <c r="C143" s="0" t="s">
        <v>2805</v>
      </c>
      <c r="D143" s="0" t="s">
        <v>2840</v>
      </c>
      <c r="E143" s="0" t="s">
        <v>2841</v>
      </c>
      <c r="F143" s="0" t="s">
        <v>2483</v>
      </c>
      <c r="G143" s="0" t="s">
        <v>2842</v>
      </c>
    </row>
    <row customHeight="1" ht="11.25">
      <c r="A144" s="0" t="s">
        <v>16</v>
      </c>
      <c r="B144" s="0" t="s">
        <v>2804</v>
      </c>
      <c r="C144" s="0" t="s">
        <v>2805</v>
      </c>
      <c r="D144" s="0" t="s">
        <v>2843</v>
      </c>
      <c r="E144" s="0" t="s">
        <v>2844</v>
      </c>
      <c r="F144" s="0" t="s">
        <v>2483</v>
      </c>
      <c r="G144" s="0" t="s">
        <v>2845</v>
      </c>
    </row>
    <row customHeight="1" ht="11.25">
      <c r="A145" s="0" t="s">
        <v>16</v>
      </c>
      <c r="B145" s="0" t="s">
        <v>2804</v>
      </c>
      <c r="C145" s="0" t="s">
        <v>2805</v>
      </c>
      <c r="D145" s="0" t="s">
        <v>2804</v>
      </c>
      <c r="E145" s="0" t="s">
        <v>2805</v>
      </c>
      <c r="F145" s="0" t="s">
        <v>2478</v>
      </c>
      <c r="G145" s="0" t="s">
        <v>2846</v>
      </c>
    </row>
    <row customHeight="1" ht="11.25">
      <c r="A146" s="0" t="s">
        <v>16</v>
      </c>
      <c r="B146" s="0" t="s">
        <v>2804</v>
      </c>
      <c r="C146" s="0" t="s">
        <v>2805</v>
      </c>
      <c r="D146" s="0" t="s">
        <v>2847</v>
      </c>
      <c r="E146" s="0" t="s">
        <v>2848</v>
      </c>
      <c r="F146" s="0" t="s">
        <v>2483</v>
      </c>
      <c r="G146" s="0" t="s">
        <v>2849</v>
      </c>
    </row>
    <row customHeight="1" ht="11.25">
      <c r="A147" s="0" t="s">
        <v>16</v>
      </c>
      <c r="B147" s="0" t="s">
        <v>2804</v>
      </c>
      <c r="C147" s="0" t="s">
        <v>2805</v>
      </c>
      <c r="D147" s="0" t="s">
        <v>2850</v>
      </c>
      <c r="E147" s="0" t="s">
        <v>2851</v>
      </c>
      <c r="F147" s="0" t="s">
        <v>2483</v>
      </c>
      <c r="G147" s="0" t="s">
        <v>2852</v>
      </c>
    </row>
    <row customHeight="1" ht="11.25">
      <c r="A148" s="0" t="s">
        <v>16</v>
      </c>
      <c r="B148" s="0" t="s">
        <v>2804</v>
      </c>
      <c r="C148" s="0" t="s">
        <v>2805</v>
      </c>
      <c r="D148" s="0" t="s">
        <v>2853</v>
      </c>
      <c r="E148" s="0" t="s">
        <v>2854</v>
      </c>
      <c r="F148" s="0" t="s">
        <v>2483</v>
      </c>
      <c r="G148" s="0" t="s">
        <v>2855</v>
      </c>
    </row>
    <row customHeight="1" ht="11.25">
      <c r="A149" s="0" t="s">
        <v>16</v>
      </c>
      <c r="B149" s="0" t="s">
        <v>2804</v>
      </c>
      <c r="C149" s="0" t="s">
        <v>2805</v>
      </c>
      <c r="D149" s="0" t="s">
        <v>2856</v>
      </c>
      <c r="E149" s="0" t="s">
        <v>2857</v>
      </c>
      <c r="F149" s="0" t="s">
        <v>2483</v>
      </c>
      <c r="G149" s="0" t="s">
        <v>2858</v>
      </c>
    </row>
    <row customHeight="1" ht="11.25">
      <c r="A150" s="0" t="s">
        <v>16</v>
      </c>
      <c r="B150" s="0" t="s">
        <v>2804</v>
      </c>
      <c r="C150" s="0" t="s">
        <v>2805</v>
      </c>
      <c r="D150" s="0" t="s">
        <v>2859</v>
      </c>
      <c r="E150" s="0" t="s">
        <v>2860</v>
      </c>
      <c r="F150" s="0" t="s">
        <v>2483</v>
      </c>
      <c r="G150" s="0" t="s">
        <v>2861</v>
      </c>
    </row>
    <row customHeight="1" ht="11.25">
      <c r="A151" s="0" t="s">
        <v>16</v>
      </c>
      <c r="B151" s="0" t="s">
        <v>2804</v>
      </c>
      <c r="C151" s="0" t="s">
        <v>2805</v>
      </c>
      <c r="D151" s="0" t="s">
        <v>2862</v>
      </c>
      <c r="E151" s="0" t="s">
        <v>2863</v>
      </c>
      <c r="F151" s="0" t="s">
        <v>2483</v>
      </c>
      <c r="G151" s="0" t="s">
        <v>2864</v>
      </c>
    </row>
    <row customHeight="1" ht="11.25">
      <c r="A152" s="0" t="s">
        <v>16</v>
      </c>
      <c r="B152" s="0" t="s">
        <v>2804</v>
      </c>
      <c r="C152" s="0" t="s">
        <v>2805</v>
      </c>
      <c r="D152" s="0" t="s">
        <v>2627</v>
      </c>
      <c r="E152" s="0" t="s">
        <v>2865</v>
      </c>
      <c r="F152" s="0" t="s">
        <v>2483</v>
      </c>
      <c r="G152" s="0" t="s">
        <v>2866</v>
      </c>
    </row>
    <row customHeight="1" ht="11.25">
      <c r="A153" s="0" t="s">
        <v>16</v>
      </c>
      <c r="B153" s="0" t="s">
        <v>2804</v>
      </c>
      <c r="C153" s="0" t="s">
        <v>2805</v>
      </c>
      <c r="D153" s="0" t="s">
        <v>2867</v>
      </c>
      <c r="E153" s="0" t="s">
        <v>2868</v>
      </c>
      <c r="F153" s="0" t="s">
        <v>2483</v>
      </c>
      <c r="G153" s="0" t="s">
        <v>2869</v>
      </c>
    </row>
    <row customHeight="1" ht="11.25">
      <c r="A154" s="0" t="s">
        <v>16</v>
      </c>
      <c r="B154" s="0" t="s">
        <v>2870</v>
      </c>
      <c r="C154" s="0" t="s">
        <v>2871</v>
      </c>
      <c r="D154" s="0" t="s">
        <v>2872</v>
      </c>
      <c r="E154" s="0" t="s">
        <v>2873</v>
      </c>
      <c r="F154" s="0" t="s">
        <v>2483</v>
      </c>
      <c r="G154" s="0" t="s">
        <v>2874</v>
      </c>
    </row>
    <row customHeight="1" ht="11.25">
      <c r="A155" s="0" t="s">
        <v>16</v>
      </c>
      <c r="B155" s="0" t="s">
        <v>2870</v>
      </c>
      <c r="C155" s="0" t="s">
        <v>2871</v>
      </c>
      <c r="D155" s="0" t="s">
        <v>2875</v>
      </c>
      <c r="E155" s="0" t="s">
        <v>2876</v>
      </c>
      <c r="F155" s="0" t="s">
        <v>2483</v>
      </c>
      <c r="G155" s="0" t="s">
        <v>2877</v>
      </c>
    </row>
    <row customHeight="1" ht="11.25">
      <c r="A156" s="0" t="s">
        <v>16</v>
      </c>
      <c r="B156" s="0" t="s">
        <v>2870</v>
      </c>
      <c r="C156" s="0" t="s">
        <v>2871</v>
      </c>
      <c r="D156" s="0" t="s">
        <v>2870</v>
      </c>
      <c r="E156" s="0" t="s">
        <v>2871</v>
      </c>
      <c r="F156" s="0" t="s">
        <v>2478</v>
      </c>
      <c r="G156" s="0" t="s">
        <v>2878</v>
      </c>
    </row>
    <row customHeight="1" ht="11.25">
      <c r="A157" s="0" t="s">
        <v>16</v>
      </c>
      <c r="B157" s="0" t="s">
        <v>2870</v>
      </c>
      <c r="C157" s="0" t="s">
        <v>2871</v>
      </c>
      <c r="D157" s="0" t="s">
        <v>2879</v>
      </c>
      <c r="E157" s="0" t="s">
        <v>2880</v>
      </c>
      <c r="F157" s="0" t="s">
        <v>2483</v>
      </c>
      <c r="G157" s="0" t="s">
        <v>2881</v>
      </c>
    </row>
    <row customHeight="1" ht="11.25">
      <c r="A158" s="0" t="s">
        <v>16</v>
      </c>
      <c r="B158" s="0" t="s">
        <v>2882</v>
      </c>
      <c r="C158" s="0" t="s">
        <v>2883</v>
      </c>
      <c r="D158" s="0" t="s">
        <v>2884</v>
      </c>
      <c r="E158" s="0" t="s">
        <v>2885</v>
      </c>
      <c r="F158" s="0" t="s">
        <v>2483</v>
      </c>
      <c r="G158" s="0" t="s">
        <v>2886</v>
      </c>
    </row>
    <row customHeight="1" ht="11.25">
      <c r="A159" s="0" t="s">
        <v>16</v>
      </c>
      <c r="B159" s="0" t="s">
        <v>2882</v>
      </c>
      <c r="C159" s="0" t="s">
        <v>2883</v>
      </c>
      <c r="D159" s="0" t="s">
        <v>2887</v>
      </c>
      <c r="E159" s="0" t="s">
        <v>2888</v>
      </c>
      <c r="F159" s="0" t="s">
        <v>2483</v>
      </c>
      <c r="G159" s="0" t="s">
        <v>2889</v>
      </c>
    </row>
    <row customHeight="1" ht="11.25">
      <c r="A160" s="0" t="s">
        <v>16</v>
      </c>
      <c r="B160" s="0" t="s">
        <v>2882</v>
      </c>
      <c r="C160" s="0" t="s">
        <v>2883</v>
      </c>
      <c r="D160" s="0" t="s">
        <v>2890</v>
      </c>
      <c r="E160" s="0" t="s">
        <v>2891</v>
      </c>
      <c r="F160" s="0" t="s">
        <v>2483</v>
      </c>
      <c r="G160" s="0" t="s">
        <v>2892</v>
      </c>
    </row>
    <row customHeight="1" ht="11.25">
      <c r="A161" s="0" t="s">
        <v>16</v>
      </c>
      <c r="B161" s="0" t="s">
        <v>2882</v>
      </c>
      <c r="C161" s="0" t="s">
        <v>2883</v>
      </c>
      <c r="D161" s="0" t="s">
        <v>2893</v>
      </c>
      <c r="E161" s="0" t="s">
        <v>2894</v>
      </c>
      <c r="F161" s="0" t="s">
        <v>2483</v>
      </c>
      <c r="G161" s="0" t="s">
        <v>2895</v>
      </c>
    </row>
    <row customHeight="1" ht="11.25">
      <c r="A162" s="0" t="s">
        <v>16</v>
      </c>
      <c r="B162" s="0" t="s">
        <v>2882</v>
      </c>
      <c r="C162" s="0" t="s">
        <v>2883</v>
      </c>
      <c r="D162" s="0" t="s">
        <v>2896</v>
      </c>
      <c r="E162" s="0" t="s">
        <v>2897</v>
      </c>
      <c r="F162" s="0" t="s">
        <v>2483</v>
      </c>
      <c r="G162" s="0" t="s">
        <v>2898</v>
      </c>
    </row>
    <row customHeight="1" ht="11.25">
      <c r="A163" s="0" t="s">
        <v>16</v>
      </c>
      <c r="B163" s="0" t="s">
        <v>2882</v>
      </c>
      <c r="C163" s="0" t="s">
        <v>2883</v>
      </c>
      <c r="D163" s="0" t="s">
        <v>2899</v>
      </c>
      <c r="E163" s="0" t="s">
        <v>2900</v>
      </c>
      <c r="F163" s="0" t="s">
        <v>2483</v>
      </c>
      <c r="G163" s="0" t="s">
        <v>2901</v>
      </c>
    </row>
    <row customHeight="1" ht="11.25">
      <c r="A164" s="0" t="s">
        <v>16</v>
      </c>
      <c r="B164" s="0" t="s">
        <v>2882</v>
      </c>
      <c r="C164" s="0" t="s">
        <v>2883</v>
      </c>
      <c r="D164" s="0" t="s">
        <v>2902</v>
      </c>
      <c r="E164" s="0" t="s">
        <v>2903</v>
      </c>
      <c r="F164" s="0" t="s">
        <v>2483</v>
      </c>
      <c r="G164" s="0" t="s">
        <v>2904</v>
      </c>
    </row>
    <row customHeight="1" ht="11.25">
      <c r="A165" s="0" t="s">
        <v>16</v>
      </c>
      <c r="B165" s="0" t="s">
        <v>2882</v>
      </c>
      <c r="C165" s="0" t="s">
        <v>2883</v>
      </c>
      <c r="D165" s="0" t="s">
        <v>2905</v>
      </c>
      <c r="E165" s="0" t="s">
        <v>2906</v>
      </c>
      <c r="F165" s="0" t="s">
        <v>2483</v>
      </c>
      <c r="G165" s="0" t="s">
        <v>2907</v>
      </c>
    </row>
    <row customHeight="1" ht="11.25">
      <c r="A166" s="0" t="s">
        <v>16</v>
      </c>
      <c r="B166" s="0" t="s">
        <v>2882</v>
      </c>
      <c r="C166" s="0" t="s">
        <v>2883</v>
      </c>
      <c r="D166" s="0" t="s">
        <v>2908</v>
      </c>
      <c r="E166" s="0" t="s">
        <v>2909</v>
      </c>
      <c r="F166" s="0" t="s">
        <v>2483</v>
      </c>
      <c r="G166" s="0" t="s">
        <v>2910</v>
      </c>
    </row>
    <row customHeight="1" ht="11.25">
      <c r="A167" s="0" t="s">
        <v>16</v>
      </c>
      <c r="B167" s="0" t="s">
        <v>2882</v>
      </c>
      <c r="C167" s="0" t="s">
        <v>2883</v>
      </c>
      <c r="D167" s="0" t="s">
        <v>2911</v>
      </c>
      <c r="E167" s="0" t="s">
        <v>2912</v>
      </c>
      <c r="F167" s="0" t="s">
        <v>2483</v>
      </c>
      <c r="G167" s="0" t="s">
        <v>2913</v>
      </c>
    </row>
    <row customHeight="1" ht="11.25">
      <c r="A168" s="0" t="s">
        <v>16</v>
      </c>
      <c r="B168" s="0" t="s">
        <v>2882</v>
      </c>
      <c r="C168" s="0" t="s">
        <v>2883</v>
      </c>
      <c r="D168" s="0" t="s">
        <v>2914</v>
      </c>
      <c r="E168" s="0" t="s">
        <v>2915</v>
      </c>
      <c r="F168" s="0" t="s">
        <v>2483</v>
      </c>
      <c r="G168" s="0" t="s">
        <v>2916</v>
      </c>
    </row>
    <row customHeight="1" ht="11.25">
      <c r="A169" s="0" t="s">
        <v>16</v>
      </c>
      <c r="B169" s="0" t="s">
        <v>2882</v>
      </c>
      <c r="C169" s="0" t="s">
        <v>2883</v>
      </c>
      <c r="D169" s="0" t="s">
        <v>2882</v>
      </c>
      <c r="E169" s="0" t="s">
        <v>2883</v>
      </c>
      <c r="F169" s="0" t="s">
        <v>2478</v>
      </c>
      <c r="G169" s="0" t="s">
        <v>2917</v>
      </c>
    </row>
    <row customHeight="1" ht="11.25">
      <c r="A170" s="0" t="s">
        <v>16</v>
      </c>
      <c r="B170" s="0" t="s">
        <v>2882</v>
      </c>
      <c r="C170" s="0" t="s">
        <v>2883</v>
      </c>
      <c r="D170" s="0" t="s">
        <v>2918</v>
      </c>
      <c r="E170" s="0" t="s">
        <v>2919</v>
      </c>
      <c r="F170" s="0" t="s">
        <v>2481</v>
      </c>
      <c r="G170" s="0" t="s">
        <v>2920</v>
      </c>
    </row>
    <row customHeight="1" ht="11.25">
      <c r="A171" s="0" t="s">
        <v>16</v>
      </c>
      <c r="B171" s="0" t="s">
        <v>2882</v>
      </c>
      <c r="C171" s="0" t="s">
        <v>2883</v>
      </c>
      <c r="D171" s="0" t="s">
        <v>2921</v>
      </c>
      <c r="E171" s="0" t="s">
        <v>2922</v>
      </c>
      <c r="F171" s="0" t="s">
        <v>2483</v>
      </c>
      <c r="G171" s="0" t="s">
        <v>2923</v>
      </c>
    </row>
    <row customHeight="1" ht="11.25">
      <c r="A172" s="0" t="s">
        <v>16</v>
      </c>
      <c r="B172" s="0" t="s">
        <v>2924</v>
      </c>
      <c r="C172" s="0" t="s">
        <v>2925</v>
      </c>
      <c r="D172" s="0" t="s">
        <v>2926</v>
      </c>
      <c r="E172" s="0" t="s">
        <v>2927</v>
      </c>
      <c r="F172" s="0" t="s">
        <v>2483</v>
      </c>
      <c r="G172" s="0" t="s">
        <v>2928</v>
      </c>
    </row>
    <row customHeight="1" ht="11.25">
      <c r="A173" s="0" t="s">
        <v>16</v>
      </c>
      <c r="B173" s="0" t="s">
        <v>2924</v>
      </c>
      <c r="C173" s="0" t="s">
        <v>2925</v>
      </c>
      <c r="D173" s="0" t="s">
        <v>2929</v>
      </c>
      <c r="E173" s="0" t="s">
        <v>2930</v>
      </c>
      <c r="F173" s="0" t="s">
        <v>2483</v>
      </c>
      <c r="G173" s="0" t="s">
        <v>2931</v>
      </c>
    </row>
    <row customHeight="1" ht="11.25">
      <c r="A174" s="0" t="s">
        <v>16</v>
      </c>
      <c r="B174" s="0" t="s">
        <v>2924</v>
      </c>
      <c r="C174" s="0" t="s">
        <v>2925</v>
      </c>
      <c r="D174" s="0" t="s">
        <v>2510</v>
      </c>
      <c r="E174" s="0" t="s">
        <v>2932</v>
      </c>
      <c r="F174" s="0" t="s">
        <v>2483</v>
      </c>
      <c r="G174" s="0" t="s">
        <v>2933</v>
      </c>
    </row>
    <row customHeight="1" ht="11.25">
      <c r="A175" s="0" t="s">
        <v>16</v>
      </c>
      <c r="B175" s="0" t="s">
        <v>2924</v>
      </c>
      <c r="C175" s="0" t="s">
        <v>2925</v>
      </c>
      <c r="D175" s="0" t="s">
        <v>2934</v>
      </c>
      <c r="E175" s="0" t="s">
        <v>2935</v>
      </c>
      <c r="F175" s="0" t="s">
        <v>2483</v>
      </c>
      <c r="G175" s="0" t="s">
        <v>2936</v>
      </c>
    </row>
    <row customHeight="1" ht="11.25">
      <c r="A176" s="0" t="s">
        <v>16</v>
      </c>
      <c r="B176" s="0" t="s">
        <v>2924</v>
      </c>
      <c r="C176" s="0" t="s">
        <v>2925</v>
      </c>
      <c r="D176" s="0" t="s">
        <v>2937</v>
      </c>
      <c r="E176" s="0" t="s">
        <v>2938</v>
      </c>
      <c r="F176" s="0" t="s">
        <v>2483</v>
      </c>
      <c r="G176" s="0" t="s">
        <v>2939</v>
      </c>
    </row>
    <row customHeight="1" ht="11.25">
      <c r="A177" s="0" t="s">
        <v>16</v>
      </c>
      <c r="B177" s="0" t="s">
        <v>2924</v>
      </c>
      <c r="C177" s="0" t="s">
        <v>2925</v>
      </c>
      <c r="D177" s="0" t="s">
        <v>2940</v>
      </c>
      <c r="E177" s="0" t="s">
        <v>2941</v>
      </c>
      <c r="F177" s="0" t="s">
        <v>2483</v>
      </c>
      <c r="G177" s="0" t="s">
        <v>2942</v>
      </c>
    </row>
    <row customHeight="1" ht="11.25">
      <c r="A178" s="0" t="s">
        <v>16</v>
      </c>
      <c r="B178" s="0" t="s">
        <v>2924</v>
      </c>
      <c r="C178" s="0" t="s">
        <v>2925</v>
      </c>
      <c r="D178" s="0" t="s">
        <v>2943</v>
      </c>
      <c r="E178" s="0" t="s">
        <v>2944</v>
      </c>
      <c r="F178" s="0" t="s">
        <v>2483</v>
      </c>
      <c r="G178" s="0" t="s">
        <v>2945</v>
      </c>
    </row>
    <row customHeight="1" ht="11.25">
      <c r="A179" s="0" t="s">
        <v>16</v>
      </c>
      <c r="B179" s="0" t="s">
        <v>2924</v>
      </c>
      <c r="C179" s="0" t="s">
        <v>2925</v>
      </c>
      <c r="D179" s="0" t="s">
        <v>2946</v>
      </c>
      <c r="E179" s="0" t="s">
        <v>2947</v>
      </c>
      <c r="F179" s="0" t="s">
        <v>2483</v>
      </c>
      <c r="G179" s="0" t="s">
        <v>2948</v>
      </c>
    </row>
    <row customHeight="1" ht="11.25">
      <c r="A180" s="0" t="s">
        <v>16</v>
      </c>
      <c r="B180" s="0" t="s">
        <v>2924</v>
      </c>
      <c r="C180" s="0" t="s">
        <v>2925</v>
      </c>
      <c r="D180" s="0" t="s">
        <v>2949</v>
      </c>
      <c r="E180" s="0" t="s">
        <v>2950</v>
      </c>
      <c r="F180" s="0" t="s">
        <v>2483</v>
      </c>
      <c r="G180" s="0" t="s">
        <v>2951</v>
      </c>
    </row>
    <row customHeight="1" ht="11.25">
      <c r="A181" s="0" t="s">
        <v>16</v>
      </c>
      <c r="B181" s="0" t="s">
        <v>2924</v>
      </c>
      <c r="C181" s="0" t="s">
        <v>2925</v>
      </c>
      <c r="D181" s="0" t="s">
        <v>2924</v>
      </c>
      <c r="E181" s="0" t="s">
        <v>2925</v>
      </c>
      <c r="F181" s="0" t="s">
        <v>2478</v>
      </c>
      <c r="G181" s="0" t="s">
        <v>2952</v>
      </c>
    </row>
    <row customHeight="1" ht="11.25">
      <c r="A182" s="0" t="s">
        <v>16</v>
      </c>
      <c r="B182" s="0" t="s">
        <v>2924</v>
      </c>
      <c r="C182" s="0" t="s">
        <v>2925</v>
      </c>
      <c r="D182" s="0" t="s">
        <v>2953</v>
      </c>
      <c r="E182" s="0" t="s">
        <v>2954</v>
      </c>
      <c r="F182" s="0" t="s">
        <v>2481</v>
      </c>
      <c r="G182" s="0" t="s">
        <v>2955</v>
      </c>
    </row>
    <row customHeight="1" ht="11.25">
      <c r="A183" s="0" t="s">
        <v>16</v>
      </c>
      <c r="B183" s="0" t="s">
        <v>2956</v>
      </c>
      <c r="C183" s="0" t="s">
        <v>2957</v>
      </c>
      <c r="D183" s="0" t="s">
        <v>2958</v>
      </c>
      <c r="E183" s="0" t="s">
        <v>2959</v>
      </c>
      <c r="F183" s="0" t="s">
        <v>2483</v>
      </c>
      <c r="G183" s="0" t="s">
        <v>2960</v>
      </c>
    </row>
    <row customHeight="1" ht="11.25">
      <c r="A184" s="0" t="s">
        <v>16</v>
      </c>
      <c r="B184" s="0" t="s">
        <v>2956</v>
      </c>
      <c r="C184" s="0" t="s">
        <v>2957</v>
      </c>
      <c r="D184" s="0" t="s">
        <v>2961</v>
      </c>
      <c r="E184" s="0" t="s">
        <v>2962</v>
      </c>
      <c r="F184" s="0" t="s">
        <v>2483</v>
      </c>
      <c r="G184" s="0" t="s">
        <v>2963</v>
      </c>
    </row>
    <row customHeight="1" ht="11.25">
      <c r="A185" s="0" t="s">
        <v>16</v>
      </c>
      <c r="B185" s="0" t="s">
        <v>2956</v>
      </c>
      <c r="C185" s="0" t="s">
        <v>2957</v>
      </c>
      <c r="D185" s="0" t="s">
        <v>2964</v>
      </c>
      <c r="E185" s="0" t="s">
        <v>2965</v>
      </c>
      <c r="F185" s="0" t="s">
        <v>2483</v>
      </c>
      <c r="G185" s="0" t="s">
        <v>2966</v>
      </c>
    </row>
    <row customHeight="1" ht="11.25">
      <c r="A186" s="0" t="s">
        <v>16</v>
      </c>
      <c r="B186" s="0" t="s">
        <v>2956</v>
      </c>
      <c r="C186" s="0" t="s">
        <v>2957</v>
      </c>
      <c r="D186" s="0" t="s">
        <v>2967</v>
      </c>
      <c r="E186" s="0" t="s">
        <v>2968</v>
      </c>
      <c r="F186" s="0" t="s">
        <v>2483</v>
      </c>
      <c r="G186" s="0" t="s">
        <v>2969</v>
      </c>
    </row>
    <row customHeight="1" ht="11.25">
      <c r="A187" s="0" t="s">
        <v>16</v>
      </c>
      <c r="B187" s="0" t="s">
        <v>2956</v>
      </c>
      <c r="C187" s="0" t="s">
        <v>2957</v>
      </c>
      <c r="D187" s="0" t="s">
        <v>2970</v>
      </c>
      <c r="E187" s="0" t="s">
        <v>2971</v>
      </c>
      <c r="F187" s="0" t="s">
        <v>2483</v>
      </c>
      <c r="G187" s="0" t="s">
        <v>2972</v>
      </c>
    </row>
    <row customHeight="1" ht="11.25">
      <c r="A188" s="0" t="s">
        <v>16</v>
      </c>
      <c r="B188" s="0" t="s">
        <v>2956</v>
      </c>
      <c r="C188" s="0" t="s">
        <v>2957</v>
      </c>
      <c r="D188" s="0" t="s">
        <v>2973</v>
      </c>
      <c r="E188" s="0" t="s">
        <v>2974</v>
      </c>
      <c r="F188" s="0" t="s">
        <v>2483</v>
      </c>
      <c r="G188" s="0" t="s">
        <v>2975</v>
      </c>
    </row>
    <row customHeight="1" ht="11.25">
      <c r="A189" s="0" t="s">
        <v>16</v>
      </c>
      <c r="B189" s="0" t="s">
        <v>2956</v>
      </c>
      <c r="C189" s="0" t="s">
        <v>2957</v>
      </c>
      <c r="D189" s="0" t="s">
        <v>2976</v>
      </c>
      <c r="E189" s="0" t="s">
        <v>2977</v>
      </c>
      <c r="F189" s="0" t="s">
        <v>2483</v>
      </c>
      <c r="G189" s="0" t="s">
        <v>2978</v>
      </c>
    </row>
    <row customHeight="1" ht="11.25">
      <c r="A190" s="0" t="s">
        <v>16</v>
      </c>
      <c r="B190" s="0" t="s">
        <v>2956</v>
      </c>
      <c r="C190" s="0" t="s">
        <v>2957</v>
      </c>
      <c r="D190" s="0" t="s">
        <v>2979</v>
      </c>
      <c r="E190" s="0" t="s">
        <v>2980</v>
      </c>
      <c r="F190" s="0" t="s">
        <v>2483</v>
      </c>
      <c r="G190" s="0" t="s">
        <v>2981</v>
      </c>
    </row>
    <row customHeight="1" ht="11.25">
      <c r="A191" s="0" t="s">
        <v>16</v>
      </c>
      <c r="B191" s="0" t="s">
        <v>2956</v>
      </c>
      <c r="C191" s="0" t="s">
        <v>2957</v>
      </c>
      <c r="D191" s="0" t="s">
        <v>2982</v>
      </c>
      <c r="E191" s="0" t="s">
        <v>2983</v>
      </c>
      <c r="F191" s="0" t="s">
        <v>2483</v>
      </c>
      <c r="G191" s="0" t="s">
        <v>2984</v>
      </c>
    </row>
    <row customHeight="1" ht="11.25">
      <c r="A192" s="0" t="s">
        <v>16</v>
      </c>
      <c r="B192" s="0" t="s">
        <v>2956</v>
      </c>
      <c r="C192" s="0" t="s">
        <v>2957</v>
      </c>
      <c r="D192" s="0" t="s">
        <v>2956</v>
      </c>
      <c r="E192" s="0" t="s">
        <v>2957</v>
      </c>
      <c r="F192" s="0" t="s">
        <v>2478</v>
      </c>
      <c r="G192" s="0" t="s">
        <v>2985</v>
      </c>
    </row>
    <row customHeight="1" ht="11.25">
      <c r="A193" s="0" t="s">
        <v>16</v>
      </c>
      <c r="B193" s="0" t="s">
        <v>2956</v>
      </c>
      <c r="C193" s="0" t="s">
        <v>2957</v>
      </c>
      <c r="D193" s="0" t="s">
        <v>2986</v>
      </c>
      <c r="E193" s="0" t="s">
        <v>2987</v>
      </c>
      <c r="F193" s="0" t="s">
        <v>2483</v>
      </c>
      <c r="G193" s="0" t="s">
        <v>2988</v>
      </c>
    </row>
    <row customHeight="1" ht="11.25">
      <c r="A194" s="0" t="s">
        <v>16</v>
      </c>
      <c r="B194" s="0" t="s">
        <v>2956</v>
      </c>
      <c r="C194" s="0" t="s">
        <v>2957</v>
      </c>
      <c r="D194" s="0" t="s">
        <v>2989</v>
      </c>
      <c r="E194" s="0" t="s">
        <v>2990</v>
      </c>
      <c r="F194" s="0" t="s">
        <v>2483</v>
      </c>
      <c r="G194" s="0" t="s">
        <v>2991</v>
      </c>
    </row>
    <row customHeight="1" ht="11.25">
      <c r="A195" s="0" t="s">
        <v>16</v>
      </c>
      <c r="B195" s="0" t="s">
        <v>2992</v>
      </c>
      <c r="C195" s="0" t="s">
        <v>2993</v>
      </c>
      <c r="D195" s="0" t="s">
        <v>2994</v>
      </c>
      <c r="E195" s="0" t="s">
        <v>2995</v>
      </c>
      <c r="F195" s="0" t="s">
        <v>2483</v>
      </c>
      <c r="G195" s="0" t="s">
        <v>2996</v>
      </c>
    </row>
    <row customHeight="1" ht="11.25">
      <c r="A196" s="0" t="s">
        <v>16</v>
      </c>
      <c r="B196" s="0" t="s">
        <v>2992</v>
      </c>
      <c r="C196" s="0" t="s">
        <v>2993</v>
      </c>
      <c r="D196" s="0" t="s">
        <v>2997</v>
      </c>
      <c r="E196" s="0" t="s">
        <v>2998</v>
      </c>
      <c r="F196" s="0" t="s">
        <v>2483</v>
      </c>
      <c r="G196" s="0" t="s">
        <v>2999</v>
      </c>
    </row>
    <row customHeight="1" ht="11.25">
      <c r="A197" s="0" t="s">
        <v>16</v>
      </c>
      <c r="B197" s="0" t="s">
        <v>2992</v>
      </c>
      <c r="C197" s="0" t="s">
        <v>2993</v>
      </c>
      <c r="D197" s="0" t="s">
        <v>3000</v>
      </c>
      <c r="E197" s="0" t="s">
        <v>3001</v>
      </c>
      <c r="F197" s="0" t="s">
        <v>2483</v>
      </c>
      <c r="G197" s="0" t="s">
        <v>3002</v>
      </c>
    </row>
    <row customHeight="1" ht="11.25">
      <c r="A198" s="0" t="s">
        <v>16</v>
      </c>
      <c r="B198" s="0" t="s">
        <v>2992</v>
      </c>
      <c r="C198" s="0" t="s">
        <v>2993</v>
      </c>
      <c r="D198" s="0" t="s">
        <v>3003</v>
      </c>
      <c r="E198" s="0" t="s">
        <v>3004</v>
      </c>
      <c r="F198" s="0" t="s">
        <v>2483</v>
      </c>
      <c r="G198" s="0" t="s">
        <v>3005</v>
      </c>
    </row>
    <row customHeight="1" ht="11.25">
      <c r="A199" s="0" t="s">
        <v>16</v>
      </c>
      <c r="B199" s="0" t="s">
        <v>2992</v>
      </c>
      <c r="C199" s="0" t="s">
        <v>2993</v>
      </c>
      <c r="D199" s="0" t="s">
        <v>3006</v>
      </c>
      <c r="E199" s="0" t="s">
        <v>3007</v>
      </c>
      <c r="F199" s="0" t="s">
        <v>2483</v>
      </c>
      <c r="G199" s="0" t="s">
        <v>3008</v>
      </c>
    </row>
    <row customHeight="1" ht="11.25">
      <c r="A200" s="0" t="s">
        <v>16</v>
      </c>
      <c r="B200" s="0" t="s">
        <v>2992</v>
      </c>
      <c r="C200" s="0" t="s">
        <v>2993</v>
      </c>
      <c r="D200" s="0" t="s">
        <v>3009</v>
      </c>
      <c r="E200" s="0" t="s">
        <v>3010</v>
      </c>
      <c r="F200" s="0" t="s">
        <v>2483</v>
      </c>
      <c r="G200" s="0" t="s">
        <v>3011</v>
      </c>
    </row>
    <row customHeight="1" ht="11.25">
      <c r="A201" s="0" t="s">
        <v>16</v>
      </c>
      <c r="B201" s="0" t="s">
        <v>2992</v>
      </c>
      <c r="C201" s="0" t="s">
        <v>2993</v>
      </c>
      <c r="D201" s="0" t="s">
        <v>3012</v>
      </c>
      <c r="E201" s="0" t="s">
        <v>3013</v>
      </c>
      <c r="F201" s="0" t="s">
        <v>2483</v>
      </c>
      <c r="G201" s="0" t="s">
        <v>3014</v>
      </c>
    </row>
    <row customHeight="1" ht="11.25">
      <c r="A202" s="0" t="s">
        <v>16</v>
      </c>
      <c r="B202" s="0" t="s">
        <v>2992</v>
      </c>
      <c r="C202" s="0" t="s">
        <v>2993</v>
      </c>
      <c r="D202" s="0" t="s">
        <v>3015</v>
      </c>
      <c r="E202" s="0" t="s">
        <v>3016</v>
      </c>
      <c r="F202" s="0" t="s">
        <v>2483</v>
      </c>
      <c r="G202" s="0" t="s">
        <v>3017</v>
      </c>
    </row>
    <row customHeight="1" ht="11.25">
      <c r="A203" s="0" t="s">
        <v>16</v>
      </c>
      <c r="B203" s="0" t="s">
        <v>2992</v>
      </c>
      <c r="C203" s="0" t="s">
        <v>2993</v>
      </c>
      <c r="D203" s="0" t="s">
        <v>3018</v>
      </c>
      <c r="E203" s="0" t="s">
        <v>3019</v>
      </c>
      <c r="F203" s="0" t="s">
        <v>2483</v>
      </c>
      <c r="G203" s="0" t="s">
        <v>3020</v>
      </c>
    </row>
    <row customHeight="1" ht="11.25">
      <c r="A204" s="0" t="s">
        <v>16</v>
      </c>
      <c r="B204" s="0" t="s">
        <v>2992</v>
      </c>
      <c r="C204" s="0" t="s">
        <v>2993</v>
      </c>
      <c r="D204" s="0" t="s">
        <v>3021</v>
      </c>
      <c r="E204" s="0" t="s">
        <v>3022</v>
      </c>
      <c r="F204" s="0" t="s">
        <v>2483</v>
      </c>
      <c r="G204" s="0" t="s">
        <v>3023</v>
      </c>
    </row>
    <row customHeight="1" ht="11.25">
      <c r="A205" s="0" t="s">
        <v>16</v>
      </c>
      <c r="B205" s="0" t="s">
        <v>2992</v>
      </c>
      <c r="C205" s="0" t="s">
        <v>2993</v>
      </c>
      <c r="D205" s="0" t="s">
        <v>3024</v>
      </c>
      <c r="E205" s="0" t="s">
        <v>3025</v>
      </c>
      <c r="F205" s="0" t="s">
        <v>2483</v>
      </c>
      <c r="G205" s="0" t="s">
        <v>3026</v>
      </c>
    </row>
    <row customHeight="1" ht="11.25">
      <c r="A206" s="0" t="s">
        <v>16</v>
      </c>
      <c r="B206" s="0" t="s">
        <v>2992</v>
      </c>
      <c r="C206" s="0" t="s">
        <v>2993</v>
      </c>
      <c r="D206" s="0" t="s">
        <v>3027</v>
      </c>
      <c r="E206" s="0" t="s">
        <v>3028</v>
      </c>
      <c r="F206" s="0" t="s">
        <v>2483</v>
      </c>
      <c r="G206" s="0" t="s">
        <v>3029</v>
      </c>
    </row>
    <row customHeight="1" ht="11.25">
      <c r="A207" s="0" t="s">
        <v>16</v>
      </c>
      <c r="B207" s="0" t="s">
        <v>2992</v>
      </c>
      <c r="C207" s="0" t="s">
        <v>2993</v>
      </c>
      <c r="D207" s="0" t="s">
        <v>3030</v>
      </c>
      <c r="E207" s="0" t="s">
        <v>3031</v>
      </c>
      <c r="F207" s="0" t="s">
        <v>2483</v>
      </c>
      <c r="G207" s="0" t="s">
        <v>3032</v>
      </c>
    </row>
    <row customHeight="1" ht="11.25">
      <c r="A208" s="0" t="s">
        <v>16</v>
      </c>
      <c r="B208" s="0" t="s">
        <v>2992</v>
      </c>
      <c r="C208" s="0" t="s">
        <v>2993</v>
      </c>
      <c r="D208" s="0" t="s">
        <v>3033</v>
      </c>
      <c r="E208" s="0" t="s">
        <v>3034</v>
      </c>
      <c r="F208" s="0" t="s">
        <v>2483</v>
      </c>
      <c r="G208" s="0" t="s">
        <v>3035</v>
      </c>
    </row>
    <row customHeight="1" ht="11.25">
      <c r="A209" s="0" t="s">
        <v>16</v>
      </c>
      <c r="B209" s="0" t="s">
        <v>2992</v>
      </c>
      <c r="C209" s="0" t="s">
        <v>2993</v>
      </c>
      <c r="D209" s="0" t="s">
        <v>3036</v>
      </c>
      <c r="E209" s="0" t="s">
        <v>3037</v>
      </c>
      <c r="F209" s="0" t="s">
        <v>2483</v>
      </c>
      <c r="G209" s="0" t="s">
        <v>3038</v>
      </c>
    </row>
    <row customHeight="1" ht="11.25">
      <c r="A210" s="0" t="s">
        <v>16</v>
      </c>
      <c r="B210" s="0" t="s">
        <v>2992</v>
      </c>
      <c r="C210" s="0" t="s">
        <v>2993</v>
      </c>
      <c r="D210" s="0" t="s">
        <v>3039</v>
      </c>
      <c r="E210" s="0" t="s">
        <v>3040</v>
      </c>
      <c r="F210" s="0" t="s">
        <v>2483</v>
      </c>
      <c r="G210" s="0" t="s">
        <v>3041</v>
      </c>
    </row>
    <row customHeight="1" ht="11.25">
      <c r="A211" s="0" t="s">
        <v>16</v>
      </c>
      <c r="B211" s="0" t="s">
        <v>2992</v>
      </c>
      <c r="C211" s="0" t="s">
        <v>2993</v>
      </c>
      <c r="D211" s="0" t="s">
        <v>3042</v>
      </c>
      <c r="E211" s="0" t="s">
        <v>3043</v>
      </c>
      <c r="F211" s="0" t="s">
        <v>2483</v>
      </c>
      <c r="G211" s="0" t="s">
        <v>3044</v>
      </c>
    </row>
    <row customHeight="1" ht="11.25">
      <c r="A212" s="0" t="s">
        <v>16</v>
      </c>
      <c r="B212" s="0" t="s">
        <v>2992</v>
      </c>
      <c r="C212" s="0" t="s">
        <v>2993</v>
      </c>
      <c r="D212" s="0" t="s">
        <v>2992</v>
      </c>
      <c r="E212" s="0" t="s">
        <v>2993</v>
      </c>
      <c r="F212" s="0" t="s">
        <v>2478</v>
      </c>
      <c r="G212" s="0" t="s">
        <v>3045</v>
      </c>
    </row>
    <row customHeight="1" ht="11.25">
      <c r="A213" s="0" t="s">
        <v>16</v>
      </c>
      <c r="B213" s="0" t="s">
        <v>2992</v>
      </c>
      <c r="C213" s="0" t="s">
        <v>2993</v>
      </c>
      <c r="D213" s="0" t="s">
        <v>3046</v>
      </c>
      <c r="E213" s="0" t="s">
        <v>3047</v>
      </c>
      <c r="F213" s="0" t="s">
        <v>2483</v>
      </c>
      <c r="G213" s="0" t="s">
        <v>3048</v>
      </c>
    </row>
    <row customHeight="1" ht="11.25">
      <c r="A214" s="0" t="s">
        <v>16</v>
      </c>
      <c r="B214" s="0" t="s">
        <v>2992</v>
      </c>
      <c r="C214" s="0" t="s">
        <v>2993</v>
      </c>
      <c r="D214" s="0" t="s">
        <v>3049</v>
      </c>
      <c r="E214" s="0" t="s">
        <v>3050</v>
      </c>
      <c r="F214" s="0" t="s">
        <v>2483</v>
      </c>
      <c r="G214" s="0" t="s">
        <v>3051</v>
      </c>
    </row>
    <row customHeight="1" ht="11.25">
      <c r="A215" s="0" t="s">
        <v>16</v>
      </c>
      <c r="B215" s="0" t="s">
        <v>3052</v>
      </c>
      <c r="C215" s="0" t="s">
        <v>3053</v>
      </c>
      <c r="D215" s="0" t="s">
        <v>3054</v>
      </c>
      <c r="E215" s="0" t="s">
        <v>3055</v>
      </c>
      <c r="F215" s="0" t="s">
        <v>2483</v>
      </c>
      <c r="G215" s="0" t="s">
        <v>3056</v>
      </c>
    </row>
    <row customHeight="1" ht="11.25">
      <c r="A216" s="0" t="s">
        <v>16</v>
      </c>
      <c r="B216" s="0" t="s">
        <v>3052</v>
      </c>
      <c r="C216" s="0" t="s">
        <v>3053</v>
      </c>
      <c r="D216" s="0" t="s">
        <v>3057</v>
      </c>
      <c r="E216" s="0" t="s">
        <v>3058</v>
      </c>
      <c r="F216" s="0" t="s">
        <v>2483</v>
      </c>
      <c r="G216" s="0" t="s">
        <v>3059</v>
      </c>
    </row>
    <row customHeight="1" ht="11.25">
      <c r="A217" s="0" t="s">
        <v>16</v>
      </c>
      <c r="B217" s="0" t="s">
        <v>3052</v>
      </c>
      <c r="C217" s="0" t="s">
        <v>3053</v>
      </c>
      <c r="D217" s="0" t="s">
        <v>3060</v>
      </c>
      <c r="E217" s="0" t="s">
        <v>3061</v>
      </c>
      <c r="F217" s="0" t="s">
        <v>2483</v>
      </c>
      <c r="G217" s="0" t="s">
        <v>3062</v>
      </c>
    </row>
    <row customHeight="1" ht="11.25">
      <c r="A218" s="0" t="s">
        <v>16</v>
      </c>
      <c r="B218" s="0" t="s">
        <v>3052</v>
      </c>
      <c r="C218" s="0" t="s">
        <v>3053</v>
      </c>
      <c r="D218" s="0" t="s">
        <v>3063</v>
      </c>
      <c r="E218" s="0" t="s">
        <v>3064</v>
      </c>
      <c r="F218" s="0" t="s">
        <v>2483</v>
      </c>
      <c r="G218" s="0" t="s">
        <v>3065</v>
      </c>
    </row>
    <row customHeight="1" ht="11.25">
      <c r="A219" s="0" t="s">
        <v>16</v>
      </c>
      <c r="B219" s="0" t="s">
        <v>3052</v>
      </c>
      <c r="C219" s="0" t="s">
        <v>3053</v>
      </c>
      <c r="D219" s="0" t="s">
        <v>3066</v>
      </c>
      <c r="E219" s="0" t="s">
        <v>3067</v>
      </c>
      <c r="F219" s="0" t="s">
        <v>2483</v>
      </c>
      <c r="G219" s="0" t="s">
        <v>3068</v>
      </c>
    </row>
    <row customHeight="1" ht="11.25">
      <c r="A220" s="0" t="s">
        <v>16</v>
      </c>
      <c r="B220" s="0" t="s">
        <v>3052</v>
      </c>
      <c r="C220" s="0" t="s">
        <v>3053</v>
      </c>
      <c r="D220" s="0" t="s">
        <v>3069</v>
      </c>
      <c r="E220" s="0" t="s">
        <v>3070</v>
      </c>
      <c r="F220" s="0" t="s">
        <v>2483</v>
      </c>
      <c r="G220" s="0" t="s">
        <v>3071</v>
      </c>
    </row>
    <row customHeight="1" ht="11.25">
      <c r="A221" s="0" t="s">
        <v>16</v>
      </c>
      <c r="B221" s="0" t="s">
        <v>3052</v>
      </c>
      <c r="C221" s="0" t="s">
        <v>3053</v>
      </c>
      <c r="D221" s="0" t="s">
        <v>3072</v>
      </c>
      <c r="E221" s="0" t="s">
        <v>3073</v>
      </c>
      <c r="F221" s="0" t="s">
        <v>2483</v>
      </c>
      <c r="G221" s="0" t="s">
        <v>3074</v>
      </c>
    </row>
    <row customHeight="1" ht="11.25">
      <c r="A222" s="0" t="s">
        <v>16</v>
      </c>
      <c r="B222" s="0" t="s">
        <v>3052</v>
      </c>
      <c r="C222" s="0" t="s">
        <v>3053</v>
      </c>
      <c r="D222" s="0" t="s">
        <v>3075</v>
      </c>
      <c r="E222" s="0" t="s">
        <v>3076</v>
      </c>
      <c r="F222" s="0" t="s">
        <v>2483</v>
      </c>
      <c r="G222" s="0" t="s">
        <v>3077</v>
      </c>
    </row>
    <row customHeight="1" ht="11.25">
      <c r="A223" s="0" t="s">
        <v>16</v>
      </c>
      <c r="B223" s="0" t="s">
        <v>3052</v>
      </c>
      <c r="C223" s="0" t="s">
        <v>3053</v>
      </c>
      <c r="D223" s="0" t="s">
        <v>3078</v>
      </c>
      <c r="E223" s="0" t="s">
        <v>3079</v>
      </c>
      <c r="F223" s="0" t="s">
        <v>2483</v>
      </c>
      <c r="G223" s="0" t="s">
        <v>3080</v>
      </c>
    </row>
    <row customHeight="1" ht="11.25">
      <c r="A224" s="0" t="s">
        <v>16</v>
      </c>
      <c r="B224" s="0" t="s">
        <v>3052</v>
      </c>
      <c r="C224" s="0" t="s">
        <v>3053</v>
      </c>
      <c r="D224" s="0" t="s">
        <v>3081</v>
      </c>
      <c r="E224" s="0" t="s">
        <v>3082</v>
      </c>
      <c r="F224" s="0" t="s">
        <v>2483</v>
      </c>
      <c r="G224" s="0" t="s">
        <v>3083</v>
      </c>
    </row>
    <row customHeight="1" ht="11.25">
      <c r="A225" s="0" t="s">
        <v>16</v>
      </c>
      <c r="B225" s="0" t="s">
        <v>3052</v>
      </c>
      <c r="C225" s="0" t="s">
        <v>3053</v>
      </c>
      <c r="D225" s="0" t="s">
        <v>3084</v>
      </c>
      <c r="E225" s="0" t="s">
        <v>3085</v>
      </c>
      <c r="F225" s="0" t="s">
        <v>2483</v>
      </c>
      <c r="G225" s="0" t="s">
        <v>3086</v>
      </c>
    </row>
    <row customHeight="1" ht="11.25">
      <c r="A226" s="0" t="s">
        <v>16</v>
      </c>
      <c r="B226" s="0" t="s">
        <v>3052</v>
      </c>
      <c r="C226" s="0" t="s">
        <v>3053</v>
      </c>
      <c r="D226" s="0" t="s">
        <v>3087</v>
      </c>
      <c r="E226" s="0" t="s">
        <v>3088</v>
      </c>
      <c r="F226" s="0" t="s">
        <v>2483</v>
      </c>
      <c r="G226" s="0" t="s">
        <v>3089</v>
      </c>
    </row>
    <row customHeight="1" ht="11.25">
      <c r="A227" s="0" t="s">
        <v>16</v>
      </c>
      <c r="B227" s="0" t="s">
        <v>3052</v>
      </c>
      <c r="C227" s="0" t="s">
        <v>3053</v>
      </c>
      <c r="D227" s="0" t="s">
        <v>3090</v>
      </c>
      <c r="E227" s="0" t="s">
        <v>3091</v>
      </c>
      <c r="F227" s="0" t="s">
        <v>2483</v>
      </c>
      <c r="G227" s="0" t="s">
        <v>3092</v>
      </c>
    </row>
    <row customHeight="1" ht="11.25">
      <c r="A228" s="0" t="s">
        <v>16</v>
      </c>
      <c r="B228" s="0" t="s">
        <v>3052</v>
      </c>
      <c r="C228" s="0" t="s">
        <v>3053</v>
      </c>
      <c r="D228" s="0" t="s">
        <v>3093</v>
      </c>
      <c r="E228" s="0" t="s">
        <v>3094</v>
      </c>
      <c r="F228" s="0" t="s">
        <v>2483</v>
      </c>
      <c r="G228" s="0" t="s">
        <v>3095</v>
      </c>
    </row>
    <row customHeight="1" ht="11.25">
      <c r="A229" s="0" t="s">
        <v>16</v>
      </c>
      <c r="B229" s="0" t="s">
        <v>3052</v>
      </c>
      <c r="C229" s="0" t="s">
        <v>3053</v>
      </c>
      <c r="D229" s="0" t="s">
        <v>3096</v>
      </c>
      <c r="E229" s="0" t="s">
        <v>3097</v>
      </c>
      <c r="F229" s="0" t="s">
        <v>2483</v>
      </c>
      <c r="G229" s="0" t="s">
        <v>3098</v>
      </c>
    </row>
    <row customHeight="1" ht="11.25">
      <c r="A230" s="0" t="s">
        <v>16</v>
      </c>
      <c r="B230" s="0" t="s">
        <v>3052</v>
      </c>
      <c r="C230" s="0" t="s">
        <v>3053</v>
      </c>
      <c r="D230" s="0" t="s">
        <v>3099</v>
      </c>
      <c r="E230" s="0" t="s">
        <v>3100</v>
      </c>
      <c r="F230" s="0" t="s">
        <v>2483</v>
      </c>
      <c r="G230" s="0" t="s">
        <v>3101</v>
      </c>
    </row>
    <row customHeight="1" ht="11.25">
      <c r="A231" s="0" t="s">
        <v>16</v>
      </c>
      <c r="B231" s="0" t="s">
        <v>3052</v>
      </c>
      <c r="C231" s="0" t="s">
        <v>3053</v>
      </c>
      <c r="D231" s="0" t="s">
        <v>3102</v>
      </c>
      <c r="E231" s="0" t="s">
        <v>3103</v>
      </c>
      <c r="F231" s="0" t="s">
        <v>2483</v>
      </c>
      <c r="G231" s="0" t="s">
        <v>3104</v>
      </c>
    </row>
    <row customHeight="1" ht="11.25">
      <c r="A232" s="0" t="s">
        <v>16</v>
      </c>
      <c r="B232" s="0" t="s">
        <v>3052</v>
      </c>
      <c r="C232" s="0" t="s">
        <v>3053</v>
      </c>
      <c r="D232" s="0" t="s">
        <v>3105</v>
      </c>
      <c r="E232" s="0" t="s">
        <v>3106</v>
      </c>
      <c r="F232" s="0" t="s">
        <v>2483</v>
      </c>
      <c r="G232" s="0" t="s">
        <v>3107</v>
      </c>
    </row>
    <row customHeight="1" ht="11.25">
      <c r="A233" s="0" t="s">
        <v>16</v>
      </c>
      <c r="B233" s="0" t="s">
        <v>3052</v>
      </c>
      <c r="C233" s="0" t="s">
        <v>3053</v>
      </c>
      <c r="D233" s="0" t="s">
        <v>3052</v>
      </c>
      <c r="E233" s="0" t="s">
        <v>3053</v>
      </c>
      <c r="F233" s="0" t="s">
        <v>2478</v>
      </c>
      <c r="G233" s="0" t="s">
        <v>3108</v>
      </c>
    </row>
    <row customHeight="1" ht="11.25">
      <c r="A234" s="0" t="s">
        <v>16</v>
      </c>
      <c r="B234" s="0" t="s">
        <v>3052</v>
      </c>
      <c r="C234" s="0" t="s">
        <v>3053</v>
      </c>
      <c r="D234" s="0" t="s">
        <v>3109</v>
      </c>
      <c r="E234" s="0" t="s">
        <v>3110</v>
      </c>
      <c r="F234" s="0" t="s">
        <v>2483</v>
      </c>
      <c r="G234" s="0" t="s">
        <v>3111</v>
      </c>
    </row>
    <row customHeight="1" ht="11.25">
      <c r="A235" s="0" t="s">
        <v>16</v>
      </c>
      <c r="B235" s="0" t="s">
        <v>3112</v>
      </c>
      <c r="C235" s="0" t="s">
        <v>3113</v>
      </c>
      <c r="D235" s="0" t="s">
        <v>3112</v>
      </c>
      <c r="E235" s="0" t="s">
        <v>3113</v>
      </c>
      <c r="F235" s="0" t="s">
        <v>3114</v>
      </c>
      <c r="G235" s="0" t="s">
        <v>3115</v>
      </c>
    </row>
    <row customHeight="1" ht="11.25">
      <c r="A236" s="0" t="s">
        <v>16</v>
      </c>
      <c r="B236" s="0" t="s">
        <v>101</v>
      </c>
      <c r="C236" s="0" t="s">
        <v>102</v>
      </c>
      <c r="D236" s="0" t="s">
        <v>101</v>
      </c>
      <c r="E236" s="0" t="s">
        <v>102</v>
      </c>
      <c r="F236" s="0" t="s">
        <v>3114</v>
      </c>
      <c r="G236"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5221E-8996-C6D3-A9C8-D471A046A3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3140</v>
      </c>
      <c r="B1" s="835" t="s">
        <v>3141</v>
      </c>
      <c r="C1" s="835" t="s">
        <v>1167</v>
      </c>
    </row>
    <row customHeight="1" ht="11.25">
      <c r="A2" s="835">
        <v>4189678</v>
      </c>
      <c r="B2" s="835" t="s">
        <v>3142</v>
      </c>
      <c r="C2" s="835" t="s">
        <v>3143</v>
      </c>
    </row>
    <row customHeight="1" ht="11.25">
      <c r="A3" s="835">
        <v>4190415</v>
      </c>
      <c r="B3" s="835" t="s">
        <v>3144</v>
      </c>
      <c r="C3" s="835" t="s">
        <v>3143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CF1EA-6667-F659-7365-EECDB83B5A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3145</v>
      </c>
      <c r="B1" s="163" t="s">
        <v>3146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F88E3-A946-1625-69F4-6F04E1ABF1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3147</v>
      </c>
      <c r="B1" s="0" t="b">
        <v>1</v>
      </c>
    </row>
    <row customHeight="1" ht="11.25">
      <c r="A2" s="0" t="s">
        <v>3148</v>
      </c>
      <c r="B2" s="0" t="b">
        <v>0</v>
      </c>
    </row>
    <row customHeight="1" ht="11.25">
      <c r="A3" s="0" t="s">
        <v>3149</v>
      </c>
      <c r="B3" s="0" t="b">
        <v>0</v>
      </c>
    </row>
    <row customHeight="1" ht="11.25">
      <c r="A4" s="0" t="s">
        <v>3150</v>
      </c>
      <c r="B4" s="0" t="b">
        <v>0</v>
      </c>
    </row>
    <row customHeight="1" ht="11.25">
      <c r="A5" s="0" t="s">
        <v>3151</v>
      </c>
      <c r="B5" s="0" t="b">
        <v>0</v>
      </c>
    </row>
    <row customHeight="1" ht="11.25">
      <c r="A6" s="0" t="s">
        <v>3152</v>
      </c>
      <c r="B6" s="0" t="b">
        <v>1</v>
      </c>
    </row>
    <row customHeight="1" ht="11.25">
      <c r="A7" s="0" t="s">
        <v>3153</v>
      </c>
      <c r="B7" s="0" t="b">
        <v>0</v>
      </c>
    </row>
    <row customHeight="1" ht="11.25">
      <c r="A8" s="0" t="s">
        <v>3154</v>
      </c>
      <c r="B8" s="0" t="b">
        <v>0</v>
      </c>
    </row>
    <row customHeight="1" ht="11.25">
      <c r="A9" s="0" t="s">
        <v>3155</v>
      </c>
      <c r="B9" s="0" t="b">
        <v>1</v>
      </c>
    </row>
    <row customHeight="1" ht="11.25">
      <c r="A10" s="0" t="s">
        <v>3156</v>
      </c>
      <c r="B10" s="0" t="b">
        <v>0</v>
      </c>
    </row>
    <row customHeight="1" ht="11.25">
      <c r="A11" s="0" t="s">
        <v>3157</v>
      </c>
      <c r="B11" s="0" t="b">
        <v>0</v>
      </c>
    </row>
    <row customHeight="1" ht="11.25">
      <c r="A12" s="0" t="s">
        <v>3158</v>
      </c>
      <c r="B12" s="0" t="b">
        <v>0</v>
      </c>
    </row>
    <row customHeight="1" ht="11.25">
      <c r="A13" s="0" t="s">
        <v>3159</v>
      </c>
      <c r="B13" s="0" t="b">
        <v>0</v>
      </c>
    </row>
    <row customHeight="1" ht="11.25">
      <c r="A14" s="0" t="s">
        <v>3160</v>
      </c>
      <c r="B14" s="0" t="b">
        <v>0</v>
      </c>
    </row>
    <row customHeight="1" ht="11.25">
      <c r="A15" s="0" t="s">
        <v>3161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6E96C-6A06-3741-EAD3-B9C4B385F96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45B02-5C73-DF26-29E2-C53FB743B07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3162</v>
      </c>
      <c r="B1" s="67" t="s">
        <v>3163</v>
      </c>
    </row>
    <row customHeight="1" ht="11.25">
      <c r="A2" s="64" t="s">
        <v>3164</v>
      </c>
      <c r="B2" s="64" t="s">
        <v>3165</v>
      </c>
    </row>
    <row customHeight="1" ht="11.25">
      <c r="A3" s="64" t="s">
        <v>3166</v>
      </c>
      <c r="B3" s="64" t="s">
        <v>3167</v>
      </c>
    </row>
    <row customHeight="1" ht="11.25">
      <c r="A4" s="64" t="s">
        <v>3168</v>
      </c>
      <c r="B4" s="64" t="s">
        <v>3169</v>
      </c>
    </row>
    <row customHeight="1" ht="11.25">
      <c r="A5" s="64" t="s">
        <v>3170</v>
      </c>
      <c r="B5" s="64" t="s">
        <v>3171</v>
      </c>
    </row>
    <row customHeight="1" ht="11.25">
      <c r="A6" s="64" t="s">
        <v>3172</v>
      </c>
      <c r="B6" s="64" t="s">
        <v>3173</v>
      </c>
    </row>
    <row customHeight="1" ht="11.25">
      <c r="A7" s="64" t="s">
        <v>3174</v>
      </c>
      <c r="B7" s="64" t="s">
        <v>3175</v>
      </c>
    </row>
    <row customHeight="1" ht="11.25">
      <c r="A8" s="64" t="s">
        <v>3176</v>
      </c>
      <c r="B8" s="64" t="s">
        <v>3177</v>
      </c>
    </row>
    <row customHeight="1" ht="11.25">
      <c r="A9" s="64" t="s">
        <v>3178</v>
      </c>
      <c r="B9" s="64" t="s">
        <v>3179</v>
      </c>
    </row>
    <row customHeight="1" ht="11.25">
      <c r="A10" s="64" t="s">
        <v>3180</v>
      </c>
      <c r="B10" s="64" t="s">
        <v>3181</v>
      </c>
    </row>
    <row customHeight="1" ht="11.25">
      <c r="A11" s="64" t="s">
        <v>3182</v>
      </c>
      <c r="B11" s="64" t="s">
        <v>3183</v>
      </c>
    </row>
    <row customHeight="1" ht="11.25">
      <c r="A12" s="64" t="s">
        <v>3184</v>
      </c>
      <c r="B12" s="64" t="s">
        <v>3185</v>
      </c>
    </row>
    <row customHeight="1" ht="11.25">
      <c r="A13" s="64" t="s">
        <v>3186</v>
      </c>
      <c r="B13" s="64" t="s">
        <v>3187</v>
      </c>
    </row>
    <row customHeight="1" ht="11.25">
      <c r="A14" s="64" t="s">
        <v>3188</v>
      </c>
      <c r="B14" s="64" t="s">
        <v>3189</v>
      </c>
    </row>
    <row customHeight="1" ht="11.25">
      <c r="A15" s="64" t="s">
        <v>3190</v>
      </c>
      <c r="B15" s="64" t="s">
        <v>3191</v>
      </c>
    </row>
    <row customHeight="1" ht="11.25">
      <c r="A16" s="64" t="s">
        <v>3192</v>
      </c>
      <c r="B16" s="64" t="s">
        <v>3193</v>
      </c>
    </row>
    <row customHeight="1" ht="11.25">
      <c r="A17" s="64" t="s">
        <v>3194</v>
      </c>
      <c r="B17" s="64" t="s">
        <v>3195</v>
      </c>
    </row>
    <row customHeight="1" ht="11.25">
      <c r="A18" s="64" t="s">
        <v>3196</v>
      </c>
      <c r="B18" s="64" t="s">
        <v>3197</v>
      </c>
    </row>
    <row customHeight="1" ht="11.25">
      <c r="A19" s="64" t="s">
        <v>3198</v>
      </c>
      <c r="B19" s="64" t="s">
        <v>3199</v>
      </c>
    </row>
    <row customHeight="1" ht="11.25">
      <c r="A20" s="64" t="s">
        <v>3200</v>
      </c>
      <c r="B20" s="64" t="s">
        <v>3201</v>
      </c>
    </row>
    <row customHeight="1" ht="11.25">
      <c r="A21" s="64" t="s">
        <v>3202</v>
      </c>
      <c r="B21" s="64" t="s">
        <v>3203</v>
      </c>
    </row>
    <row customHeight="1" ht="11.25">
      <c r="A22" s="64" t="s">
        <v>3204</v>
      </c>
      <c r="B22" s="64" t="s">
        <v>3205</v>
      </c>
    </row>
    <row customHeight="1" ht="11.25">
      <c r="A23" s="64" t="s">
        <v>3206</v>
      </c>
      <c r="B23" s="64" t="s">
        <v>3207</v>
      </c>
    </row>
    <row customHeight="1" ht="11.25">
      <c r="A24" s="64" t="s">
        <v>3208</v>
      </c>
      <c r="B24" s="64" t="s">
        <v>3209</v>
      </c>
    </row>
    <row customHeight="1" ht="11.25">
      <c r="A25" s="64" t="s">
        <v>3210</v>
      </c>
      <c r="B25" s="64" t="s">
        <v>3211</v>
      </c>
    </row>
    <row customHeight="1" ht="11.25">
      <c r="A26" s="64" t="s">
        <v>3212</v>
      </c>
      <c r="B26" s="64" t="s">
        <v>3213</v>
      </c>
    </row>
    <row customHeight="1" ht="11.25">
      <c r="A27" s="64" t="s">
        <v>3214</v>
      </c>
      <c r="B27" s="64" t="s">
        <v>3215</v>
      </c>
    </row>
    <row customHeight="1" ht="11.25">
      <c r="A28" s="64" t="s">
        <v>3216</v>
      </c>
      <c r="B28" s="64" t="s">
        <v>3217</v>
      </c>
    </row>
    <row customHeight="1" ht="11.25">
      <c r="A29" s="64" t="s">
        <v>3218</v>
      </c>
      <c r="B29" s="64" t="s">
        <v>3219</v>
      </c>
    </row>
    <row customHeight="1" ht="11.25">
      <c r="A30" s="64" t="s">
        <v>3220</v>
      </c>
      <c r="B30" s="64" t="s">
        <v>3221</v>
      </c>
    </row>
    <row customHeight="1" ht="11.25">
      <c r="A31" s="64" t="s">
        <v>3222</v>
      </c>
      <c r="B31" s="64" t="s">
        <v>3223</v>
      </c>
    </row>
    <row customHeight="1" ht="11.25">
      <c r="A32" s="64" t="s">
        <v>3224</v>
      </c>
      <c r="B32" s="64" t="s">
        <v>3225</v>
      </c>
    </row>
    <row customHeight="1" ht="11.25">
      <c r="A33" s="64" t="s">
        <v>3226</v>
      </c>
      <c r="B33" s="64" t="s">
        <v>3227</v>
      </c>
    </row>
    <row customHeight="1" ht="11.25">
      <c r="A34" s="64" t="s">
        <v>3228</v>
      </c>
      <c r="B34" s="64" t="s">
        <v>3229</v>
      </c>
    </row>
    <row customHeight="1" ht="11.25">
      <c r="A35" s="64" t="s">
        <v>3230</v>
      </c>
      <c r="B35" s="64" t="s">
        <v>3231</v>
      </c>
    </row>
    <row customHeight="1" ht="11.25">
      <c r="A36" s="64" t="s">
        <v>3232</v>
      </c>
      <c r="B36" s="64" t="s">
        <v>3233</v>
      </c>
    </row>
    <row customHeight="1" ht="11.25">
      <c r="A37" s="64" t="s">
        <v>3234</v>
      </c>
      <c r="B37" s="64" t="s">
        <v>3235</v>
      </c>
    </row>
    <row customHeight="1" ht="11.25">
      <c r="A38" s="64" t="s">
        <v>3236</v>
      </c>
      <c r="B38" s="64" t="s">
        <v>3237</v>
      </c>
    </row>
    <row customHeight="1" ht="11.25">
      <c r="A39" s="64" t="s">
        <v>3238</v>
      </c>
      <c r="B39" s="64" t="s">
        <v>3239</v>
      </c>
    </row>
    <row customHeight="1" ht="11.25">
      <c r="A40" s="64" t="s">
        <v>3240</v>
      </c>
      <c r="B40" s="64" t="s">
        <v>3241</v>
      </c>
    </row>
    <row customHeight="1" ht="11.25">
      <c r="A41" s="64" t="s">
        <v>3242</v>
      </c>
      <c r="B41" s="64" t="s">
        <v>3243</v>
      </c>
    </row>
    <row customHeight="1" ht="11.25">
      <c r="A42" s="64" t="s">
        <v>3244</v>
      </c>
      <c r="B42" s="64" t="s">
        <v>3245</v>
      </c>
    </row>
    <row customHeight="1" ht="11.25">
      <c r="A43" s="64" t="s">
        <v>3246</v>
      </c>
      <c r="B43" s="64" t="s">
        <v>3247</v>
      </c>
    </row>
    <row customHeight="1" ht="11.25">
      <c r="A44" s="64" t="s">
        <v>3248</v>
      </c>
      <c r="B44" s="64" t="s">
        <v>3249</v>
      </c>
    </row>
    <row customHeight="1" ht="11.25">
      <c r="A45" s="64" t="s">
        <v>3250</v>
      </c>
      <c r="B45" s="64" t="s">
        <v>3251</v>
      </c>
    </row>
    <row customHeight="1" ht="11.25">
      <c r="A46" s="64" t="s">
        <v>3252</v>
      </c>
      <c r="B46" s="64" t="s">
        <v>3253</v>
      </c>
    </row>
    <row customHeight="1" ht="11.25">
      <c r="A47" s="64" t="s">
        <v>3254</v>
      </c>
      <c r="B47" s="64" t="s">
        <v>3255</v>
      </c>
    </row>
    <row customHeight="1" ht="11.25">
      <c r="A48" s="64" t="s">
        <v>3256</v>
      </c>
      <c r="B48" s="64" t="s">
        <v>3257</v>
      </c>
    </row>
    <row customHeight="1" ht="11.25">
      <c r="A49" s="64" t="s">
        <v>3258</v>
      </c>
      <c r="B49" s="64" t="s">
        <v>3259</v>
      </c>
    </row>
    <row customHeight="1" ht="11.25">
      <c r="A50" s="64" t="s">
        <v>3260</v>
      </c>
      <c r="B50" s="64" t="s">
        <v>3261</v>
      </c>
    </row>
    <row customHeight="1" ht="11.25">
      <c r="A51" s="64" t="s">
        <v>3262</v>
      </c>
      <c r="B51" s="64" t="s">
        <v>3263</v>
      </c>
    </row>
    <row customHeight="1" ht="11.25">
      <c r="A52" s="64" t="s">
        <v>3264</v>
      </c>
      <c r="B52" s="64" t="s">
        <v>3265</v>
      </c>
    </row>
    <row customHeight="1" ht="11.25">
      <c r="A53" s="64" t="s">
        <v>3266</v>
      </c>
      <c r="B53" s="64" t="s">
        <v>3267</v>
      </c>
    </row>
    <row customHeight="1" ht="11.25">
      <c r="A54" s="64" t="s">
        <v>3268</v>
      </c>
      <c r="B54" s="64" t="s">
        <v>3269</v>
      </c>
    </row>
    <row customHeight="1" ht="11.25">
      <c r="A55" s="64" t="s">
        <v>3270</v>
      </c>
      <c r="B55" s="64" t="s">
        <v>3271</v>
      </c>
    </row>
    <row customHeight="1" ht="11.25">
      <c r="A56" s="64" t="s">
        <v>3272</v>
      </c>
      <c r="B56" s="64" t="s">
        <v>3273</v>
      </c>
    </row>
    <row customHeight="1" ht="11.25">
      <c r="A57" s="64" t="s">
        <v>3274</v>
      </c>
      <c r="B57" s="64" t="s">
        <v>3275</v>
      </c>
    </row>
    <row customHeight="1" ht="11.25">
      <c r="A58" s="64" t="s">
        <v>3276</v>
      </c>
      <c r="B58" s="64" t="s">
        <v>3277</v>
      </c>
    </row>
    <row customHeight="1" ht="11.25">
      <c r="A59" s="64" t="s">
        <v>3278</v>
      </c>
      <c r="B59" s="64" t="s">
        <v>3279</v>
      </c>
    </row>
    <row customHeight="1" ht="11.25">
      <c r="A60" s="64" t="s">
        <v>3280</v>
      </c>
      <c r="B60" s="64" t="s">
        <v>3281</v>
      </c>
    </row>
    <row customHeight="1" ht="11.25">
      <c r="A61" s="64"/>
      <c r="B61" s="64" t="s">
        <v>3282</v>
      </c>
    </row>
    <row customHeight="1" ht="11.25">
      <c r="A62" s="64"/>
      <c r="B62" s="64" t="s">
        <v>3283</v>
      </c>
    </row>
    <row customHeight="1" ht="11.25">
      <c r="A63" s="64"/>
      <c r="B63" s="64" t="s">
        <v>3284</v>
      </c>
    </row>
    <row customHeight="1" ht="11.25">
      <c r="A64" s="64"/>
      <c r="B64" s="64" t="s">
        <v>3285</v>
      </c>
    </row>
    <row customHeight="1" ht="11.25">
      <c r="A65" s="64"/>
      <c r="B65" s="64" t="s">
        <v>3286</v>
      </c>
    </row>
    <row customHeight="1" ht="11.25">
      <c r="A66" s="64"/>
      <c r="B66" s="64" t="s">
        <v>3287</v>
      </c>
    </row>
    <row customHeight="1" ht="11.25">
      <c r="A67" s="64"/>
      <c r="B67" s="64" t="s">
        <v>3288</v>
      </c>
    </row>
    <row customHeight="1" ht="11.25">
      <c r="A68" s="64"/>
      <c r="B68" s="64" t="s">
        <v>3289</v>
      </c>
    </row>
    <row customHeight="1" ht="11.25">
      <c r="A69" s="64"/>
      <c r="B69" s="64" t="s">
        <v>3290</v>
      </c>
    </row>
    <row customHeight="1" ht="11.25">
      <c r="A70" s="64"/>
      <c r="B70" s="64" t="s">
        <v>3291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F132A-D097-C6BF-11BE-375101B7BD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3292</v>
      </c>
    </row>
    <row customHeight="1" ht="90">
      <c r="B2" s="94" t="s">
        <v>3293</v>
      </c>
    </row>
    <row customHeight="1" ht="67.5">
      <c r="B3" s="94" t="s">
        <v>3294</v>
      </c>
    </row>
    <row customHeight="1" ht="33.75">
      <c r="B4" s="94" t="s">
        <v>3295</v>
      </c>
    </row>
    <row customHeight="1" ht="11.25">
      <c r="B5" s="94" t="s">
        <v>3296</v>
      </c>
    </row>
    <row customHeight="1" ht="22.5">
      <c r="B6" s="94" t="s">
        <v>3297</v>
      </c>
    </row>
    <row customHeight="1" ht="22.5">
      <c r="B7" s="94" t="s">
        <v>3298</v>
      </c>
    </row>
    <row customHeight="1" ht="22.5">
      <c r="B8" s="94" t="s">
        <v>3299</v>
      </c>
    </row>
    <row customHeight="1" ht="22.5">
      <c r="B9" s="94" t="s">
        <v>3300</v>
      </c>
    </row>
    <row customHeight="1" ht="56.25">
      <c r="B10" s="94" t="s">
        <v>3301</v>
      </c>
    </row>
    <row customHeight="1" ht="12.75">
      <c r="B11" s="159" t="s">
        <v>3302</v>
      </c>
    </row>
    <row customHeight="1" ht="11.25">
      <c r="B12" s="93" t="s">
        <v>3303</v>
      </c>
    </row>
    <row customHeight="1" ht="22.5">
      <c r="B13" s="94" t="s">
        <v>3304</v>
      </c>
    </row>
    <row customHeight="1" ht="67.5">
      <c r="B14" s="94" t="s">
        <v>3305</v>
      </c>
    </row>
    <row customHeight="1" ht="22.5">
      <c r="B15" s="94" t="s">
        <v>3306</v>
      </c>
    </row>
    <row customHeight="1" ht="11.25">
      <c r="B16" s="93" t="s">
        <v>3307</v>
      </c>
      <c r="D16" s="100"/>
    </row>
    <row customHeight="1" ht="33.75">
      <c r="B17" s="94" t="s">
        <v>3308</v>
      </c>
    </row>
    <row customHeight="1" ht="33.75">
      <c r="B18" s="94" t="s">
        <v>3309</v>
      </c>
    </row>
    <row customHeight="1" ht="11.25">
      <c r="B19" s="94" t="s">
        <v>3310</v>
      </c>
    </row>
    <row customHeight="1" ht="33.75">
      <c r="B20" s="94" t="s">
        <v>3311</v>
      </c>
    </row>
    <row customHeight="1" ht="11.25">
      <c r="B21" s="93" t="s">
        <v>3312</v>
      </c>
    </row>
    <row customHeight="1" ht="11.25">
      <c r="B22" s="94" t="s">
        <v>3313</v>
      </c>
    </row>
    <row r="24" customHeight="1" ht="22.5">
      <c r="B24" s="161" t="s">
        <v>3314</v>
      </c>
    </row>
    <row r="26" customHeight="1" ht="11.25">
      <c r="B26" s="93" t="s">
        <v>3315</v>
      </c>
    </row>
    <row customHeight="1" ht="22.5">
      <c r="B27" s="160" t="s">
        <v>400</v>
      </c>
    </row>
    <row customHeight="1" ht="56.25">
      <c r="B28" s="160" t="s">
        <v>3316</v>
      </c>
    </row>
    <row customHeight="1" ht="11.25">
      <c r="B29" s="210" t="s">
        <v>3317</v>
      </c>
    </row>
    <row customHeight="1" ht="22.5">
      <c r="B30" s="160" t="s">
        <v>3318</v>
      </c>
    </row>
    <row r="32" customHeight="1" ht="11.25">
      <c r="A32" s="188"/>
      <c r="B32" s="189" t="s">
        <v>3319</v>
      </c>
    </row>
    <row customHeight="1" ht="14.25">
      <c r="A33" s="190">
        <v>1</v>
      </c>
      <c r="B33" s="191" t="s">
        <v>3320</v>
      </c>
    </row>
    <row customHeight="1" ht="14.25">
      <c r="A34" s="190">
        <v>2</v>
      </c>
      <c r="B34" s="191" t="s">
        <v>3321</v>
      </c>
    </row>
    <row customHeight="1" ht="11.25">
      <c r="B35" s="189" t="s">
        <v>3322</v>
      </c>
    </row>
    <row customHeight="1" ht="11.25">
      <c r="B36" s="191" t="s">
        <v>3323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52CC8-E5C2-A131-9EC9-52ED8D7E7AC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МУП "Теплоснабжение" г.Грозного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89</v>
      </c>
      <c r="E11" s="2223" t="s">
        <v>106</v>
      </c>
      <c r="F11" s="2192" t="s">
        <v>89</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